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czerkawska\Desktop\"/>
    </mc:Choice>
  </mc:AlternateContent>
  <bookViews>
    <workbookView xWindow="0" yWindow="0" windowWidth="27525" windowHeight="11760"/>
  </bookViews>
  <sheets>
    <sheet name="PRB-Wniosek" sheetId="3" r:id="rId1"/>
  </sheets>
  <definedNames>
    <definedName name="_xlnm.Print_Area" localSheetId="0">'PRB-Wniosek'!$A$1:$AV$361</definedName>
    <definedName name="OLE_LINK1" localSheetId="0">'PRB-Wniosek'!$A$29</definedName>
  </definedNames>
  <calcPr calcId="152511"/>
</workbook>
</file>

<file path=xl/calcChain.xml><?xml version="1.0" encoding="utf-8"?>
<calcChain xmlns="http://schemas.openxmlformats.org/spreadsheetml/2006/main">
  <c r="AJ20" i="3" l="1"/>
  <c r="AJ19" i="3"/>
  <c r="AJ18" i="3" l="1"/>
  <c r="AN285" i="3" l="1"/>
  <c r="AC285" i="3"/>
  <c r="AE69" i="3"/>
  <c r="U69" i="3"/>
  <c r="AS69" i="3" l="1"/>
  <c r="AQ77" i="3"/>
  <c r="AQ80" i="3" s="1"/>
  <c r="O78" i="3"/>
  <c r="AQ78" i="3"/>
  <c r="O79" i="3"/>
  <c r="AQ79" i="3"/>
  <c r="AK80" i="3"/>
  <c r="Y92" i="3"/>
  <c r="AG92" i="3"/>
  <c r="AO94" i="3"/>
  <c r="AO95" i="3"/>
  <c r="AO96" i="3"/>
  <c r="AO97" i="3"/>
  <c r="Y100" i="3"/>
  <c r="AG100" i="3"/>
  <c r="AO102" i="3"/>
  <c r="AO103" i="3"/>
  <c r="AO104" i="3"/>
  <c r="AO105" i="3"/>
  <c r="Y108" i="3"/>
  <c r="AG108" i="3"/>
  <c r="AO110" i="3"/>
  <c r="AO111" i="3"/>
  <c r="AO112" i="3"/>
  <c r="AO113" i="3"/>
  <c r="AK124" i="3"/>
  <c r="AK125" i="3"/>
  <c r="AK128" i="3"/>
  <c r="AK129" i="3"/>
  <c r="AK132" i="3"/>
  <c r="AK133" i="3"/>
  <c r="AO142" i="3"/>
  <c r="AO143" i="3"/>
  <c r="Y144" i="3"/>
  <c r="AG144" i="3"/>
  <c r="AO92" i="3" l="1"/>
  <c r="AO144" i="3"/>
  <c r="AQ128" i="3"/>
  <c r="AQ133" i="3"/>
  <c r="AQ125" i="3"/>
  <c r="AO100" i="3"/>
  <c r="AQ129" i="3"/>
  <c r="AQ132" i="3"/>
  <c r="AQ124" i="3"/>
  <c r="AO108" i="3"/>
  <c r="AO183" i="3"/>
  <c r="AO182" i="3"/>
  <c r="AO184" i="3"/>
  <c r="AO181" i="3"/>
  <c r="AO162" i="3"/>
  <c r="AG154" i="3"/>
  <c r="Y154" i="3"/>
  <c r="AG149" i="3"/>
  <c r="Y149" i="3"/>
  <c r="AO153" i="3"/>
  <c r="AO152" i="3"/>
  <c r="AO148" i="3"/>
  <c r="AO147" i="3"/>
  <c r="AO117" i="3" l="1"/>
  <c r="AO119" i="3"/>
  <c r="AO118" i="3"/>
  <c r="AO120" i="3"/>
  <c r="AO115" i="3"/>
  <c r="AO135" i="3" s="1"/>
  <c r="AO156" i="3"/>
  <c r="AO157" i="3"/>
  <c r="AO154" i="3"/>
  <c r="AO149" i="3" l="1"/>
  <c r="AO158" i="3" s="1"/>
</calcChain>
</file>

<file path=xl/sharedStrings.xml><?xml version="1.0" encoding="utf-8"?>
<sst xmlns="http://schemas.openxmlformats.org/spreadsheetml/2006/main" count="509" uniqueCount="194">
  <si>
    <t>RUCH PIESZYCH</t>
  </si>
  <si>
    <t>CHODNIKI</t>
  </si>
  <si>
    <t>POBOCZA</t>
  </si>
  <si>
    <t>w tym:</t>
  </si>
  <si>
    <t>powiatowa</t>
  </si>
  <si>
    <t>L</t>
  </si>
  <si>
    <t>gminna</t>
  </si>
  <si>
    <t>D</t>
  </si>
  <si>
    <t>JEZDNIE</t>
  </si>
  <si>
    <t>2,75 m</t>
  </si>
  <si>
    <t>RUCH ROWERÓW</t>
  </si>
  <si>
    <t>PRZYSTANKI KOMUNIKACYJNE</t>
  </si>
  <si>
    <t>ODWODNIENIE</t>
  </si>
  <si>
    <t>SKRZYŻOWANIA</t>
  </si>
  <si>
    <t>wojewódzkiej</t>
  </si>
  <si>
    <t>Zadanie</t>
  </si>
  <si>
    <t>obejmuje przebudowę skrzyżowania z drogą kategorii</t>
  </si>
  <si>
    <t>obejmuje rozbudowę skrzyżowania z drogą kategorii</t>
  </si>
  <si>
    <t>obejmuje budowę skrzyżowania z drogą kategorii</t>
  </si>
  <si>
    <t xml:space="preserve">nie obejmuje robót budowlanych na skrzyżowaniu z drogą publiczną 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</si>
  <si>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</si>
  <si>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</si>
  <si>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</si>
  <si>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</si>
  <si>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</si>
  <si>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</si>
  <si>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</si>
  <si>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</si>
  <si>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</si>
  <si>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</si>
  <si>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</si>
  <si>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</si>
  <si>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</si>
  <si>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</si>
  <si>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</si>
  <si>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</si>
  <si>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</si>
  <si>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</si>
  <si>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</si>
  <si>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</si>
  <si>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</si>
  <si>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</si>
  <si>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>obejmuje remont skrzyżowania z drogą kategorii</t>
  </si>
  <si>
    <t xml:space="preserve"> -</t>
  </si>
  <si>
    <t>z czego:</t>
  </si>
  <si>
    <r>
      <rPr>
        <sz val="11"/>
        <color theme="1"/>
        <rFont val="Times New Roman"/>
        <family val="1"/>
        <charset val="238"/>
      </rPr>
      <t>≤</t>
    </r>
    <r>
      <rPr>
        <sz val="11"/>
        <color theme="1"/>
        <rFont val="Czcionka tekstu podstawowego"/>
        <charset val="238"/>
      </rPr>
      <t xml:space="preserve"> 1,50 m</t>
    </r>
  </si>
  <si>
    <t>zgoda na odstępstwo</t>
  </si>
  <si>
    <t>Kanalizacja ze studzienkami ściekowymi (wpustami) zlokalizowanymi w całości w jezdni</t>
  </si>
  <si>
    <t>Inne rodzaje odwodnienia</t>
  </si>
  <si>
    <t>Rów/rowy</t>
  </si>
  <si>
    <t>strona lewa</t>
  </si>
  <si>
    <t>strona prawa</t>
  </si>
  <si>
    <t>Udział łącznej długości poboczy w łącznej długości odcinków drogi/dróg</t>
  </si>
  <si>
    <t>Rodzaj zadania (charakter robót budowlanych)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</si>
  <si>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</si>
  <si>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</si>
  <si>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</si>
  <si>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</si>
  <si>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</si>
  <si>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</si>
  <si>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</si>
  <si>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</si>
  <si>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</si>
  <si>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</si>
  <si>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</si>
  <si>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</si>
  <si>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Długość chodnika [m]</t>
  </si>
  <si>
    <r>
      <t xml:space="preserve">usytuowanego przy jezdni, jeżeli jego szerokość jest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2,0 m [m]</t>
    </r>
  </si>
  <si>
    <r>
      <t xml:space="preserve">usytuowanego przy jezdni, jeżeli jego szerokość jest </t>
    </r>
    <r>
      <rPr>
        <b/>
        <sz val="11"/>
        <color theme="1"/>
        <rFont val="Times New Roman"/>
        <family val="1"/>
        <charset val="238"/>
      </rPr>
      <t>&lt;</t>
    </r>
    <r>
      <rPr>
        <b/>
        <sz val="11"/>
        <color theme="1"/>
        <rFont val="Czcionka tekstu podstawowego"/>
        <charset val="238"/>
      </rPr>
      <t xml:space="preserve"> 2,0 m [m]</t>
    </r>
  </si>
  <si>
    <r>
      <t xml:space="preserve">odsuniętego od jezdni o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0,5 m, jeżeli jego szerokość jest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1,5 m [m]</t>
    </r>
  </si>
  <si>
    <r>
      <t xml:space="preserve">odsuniętego od jezdni o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0,5 m, jeżeli jego szerokość jest </t>
    </r>
    <r>
      <rPr>
        <b/>
        <sz val="11"/>
        <color theme="1"/>
        <rFont val="Times New Roman"/>
        <family val="1"/>
        <charset val="238"/>
      </rPr>
      <t>&lt;</t>
    </r>
    <r>
      <rPr>
        <b/>
        <sz val="11"/>
        <color theme="1"/>
        <rFont val="Czcionka tekstu podstawowego"/>
        <charset val="238"/>
      </rPr>
      <t xml:space="preserve"> 1,5 m [m]</t>
    </r>
  </si>
  <si>
    <r>
      <t xml:space="preserve">usytuowanych przy jezdni, jeżeli ich szerokość jest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</si>
  <si>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b/>
        <sz val="11"/>
        <color theme="1"/>
        <rFont val="Times New Roman"/>
        <family val="1"/>
        <charset val="238"/>
      </rPr>
      <t>&lt;</t>
    </r>
    <r>
      <rPr>
        <b/>
        <sz val="11"/>
        <color theme="1"/>
        <rFont val="Czcionka tekstu podstawowego"/>
        <charset val="238"/>
      </rPr>
      <t xml:space="preserve"> 2,0 m</t>
    </r>
  </si>
  <si>
    <r>
      <t xml:space="preserve">odsuniętych od jezdni o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0,5 m, jeżeli ich szerokość jest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1,5 m</t>
    </r>
  </si>
  <si>
    <r>
      <t xml:space="preserve">odsuniętych od jezdni o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0,5 m, jeżeli ich szerokość jest </t>
    </r>
    <r>
      <rPr>
        <b/>
        <sz val="11"/>
        <color theme="1"/>
        <rFont val="Times New Roman"/>
        <family val="1"/>
        <charset val="238"/>
      </rPr>
      <t>&lt;</t>
    </r>
    <r>
      <rPr>
        <b/>
        <sz val="11"/>
        <color theme="1"/>
        <rFont val="Czcionka tekstu podstawowego"/>
        <charset val="238"/>
      </rPr>
      <t xml:space="preserve"> 1,5 m</t>
    </r>
  </si>
  <si>
    <t>Długość utwardzonego pobocza o szerokości [m]</t>
  </si>
  <si>
    <t>Długość gruntowego pobocza o szerokości [m]</t>
  </si>
  <si>
    <t>Udział łącznej długości chodników w łącznej długości odcinków drogi/dróg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</si>
  <si>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</si>
  <si>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</si>
  <si>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</si>
  <si>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</si>
  <si>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</si>
  <si>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</si>
  <si>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</si>
  <si>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Łączna liczba przystanków komunikacyjnych na wszystkich odcinkach drogi/dróg [szt.]</t>
  </si>
  <si>
    <t>w tym liczba przystanków wyposażonych w perony [szt.]</t>
  </si>
  <si>
    <t>Łączna długość odcinka kanalizacji ze studzienkami ściekowymi (wpustami) zlokalizowanymi w całości lub w części poza jezdnią [m]</t>
  </si>
  <si>
    <t>Łączna długość odcinka kanalizacji ze studzienkami ściekowymi (wpustami) zlokalizowanymi w całości w jezdni [m]</t>
  </si>
  <si>
    <t>Łączna długość rowu/rowów [m]</t>
  </si>
  <si>
    <t>Łączna długość innych rodzajów odwodnienia [m]</t>
  </si>
  <si>
    <t>Udział łącznej długości poszczególnych rodzajów odwodnienia w systemie odwodnienia</t>
  </si>
  <si>
    <t>Kanalizacja ze studzienkami ściekowymi (wpustami) zlokalizowanymi w całości lub w części poza jezdnią</t>
  </si>
  <si>
    <t>ROZWIĄZANIA DODATKOWE/SPECJALNE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</si>
  <si>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</si>
  <si>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</si>
  <si>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</si>
  <si>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</si>
  <si>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</si>
  <si>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</si>
  <si>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</si>
  <si>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</si>
  <si>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</si>
  <si>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</si>
  <si>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</si>
  <si>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</si>
  <si>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</si>
  <si>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</si>
  <si>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</si>
  <si>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</si>
  <si>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</si>
  <si>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</si>
  <si>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</si>
  <si>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</si>
  <si>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</si>
  <si>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>2) Znaczenie zadania dla rozwoju spójnej sieci dróg publicznych na obszarze województwa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</si>
  <si>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</si>
  <si>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4) Współpraca w zakresie dofinansowania realizacji zadania przez jst lub inne podmioty.</t>
  </si>
  <si>
    <t>10-20%</t>
  </si>
  <si>
    <t>21-30%</t>
  </si>
  <si>
    <t>31-40%</t>
  </si>
  <si>
    <t>41-50%</t>
  </si>
  <si>
    <t>powyżej 50%</t>
  </si>
  <si>
    <t xml:space="preserve">5)  Kontynuacja zadania.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</si>
  <si>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</si>
  <si>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</si>
  <si>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</si>
  <si>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</si>
  <si>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</si>
  <si>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</si>
  <si>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</si>
  <si>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Zakłada się dofinansowanie z udziałem partnera na poziomie:</t>
  </si>
  <si>
    <t>UWAGA: PRZED WYPEŁNIENIEM NALEŻY ZAPOZNAĆ SIĘ Z INSTRUKCJĄ WYPEŁNIANIA WNIOSKU</t>
  </si>
  <si>
    <t>5. NAZWA ZADANIA</t>
  </si>
  <si>
    <t>OGÓŁEM</t>
  </si>
  <si>
    <t>PRZEBUDOWA</t>
  </si>
  <si>
    <t>BUDOWA (ROZBUDOWA)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</si>
  <si>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</si>
  <si>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</si>
  <si>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</si>
  <si>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</si>
  <si>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</si>
  <si>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</si>
  <si>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</si>
  <si>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</si>
  <si>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</si>
  <si>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</si>
  <si>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</si>
  <si>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</si>
  <si>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</si>
  <si>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</si>
  <si>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 xml:space="preserve">1) Znaczenie zadania dla realizacji infrastruktury drogowej w sposób gwarantujący podnoszenie poziomu bezpieczeństwa ruchu drogowego. 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</si>
  <si>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</si>
  <si>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r>
  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  </r>
  </si>
  <si>
    <t xml:space="preserve">W kryterium uwzględnia się jedynie wielkość udziału partnerów jednostki w jej wkładzie własnym - skala ocen od 0 do 5 punktów. </t>
  </si>
  <si>
    <t>NAZWA PARTNERA</t>
  </si>
  <si>
    <t>DOKUMENT POTWIERDZAJĄCY</t>
  </si>
  <si>
    <t>WARTOŚĆ (zł)</t>
  </si>
  <si>
    <t>UDZIAŁ (%)</t>
  </si>
  <si>
    <t>Lp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</si>
  <si>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</si>
  <si>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</si>
  <si>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</si>
  <si>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</si>
  <si>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</si>
  <si>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</si>
  <si>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</si>
  <si>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</si>
  <si>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</si>
  <si>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</si>
  <si>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</si>
  <si>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</si>
  <si>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</si>
  <si>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f) umowa partnerska wraz z uchwałą potwierdzającą zapewnienie przez partnera deklarowanego wkładu finansowego (w przypadku jednostki samorządowej) lub porozumienie bądź inny dokument potwierdzający (w przypadku partnera prywatnego), </t>
  </si>
  <si>
    <t xml:space="preserve">h) kopia zgody na odstępstwo od przepisów techniczno-budowlanych            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</si>
  <si>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</si>
  <si>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</si>
  <si>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</si>
  <si>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</si>
  <si>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</si>
  <si>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</si>
  <si>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</si>
  <si>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</si>
  <si>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</si>
  <si>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</si>
  <si>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r>
      <rPr>
        <b/>
        <sz val="11"/>
        <color theme="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color theme="1"/>
        <rFont val="Czcionka tekstu podstawowego"/>
        <charset val="238"/>
      </rPr>
      <t xml:space="preserve"> (</t>
    </r>
    <r>
      <rPr>
        <sz val="10"/>
        <color theme="1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 projekcie organizacji ruchu)</t>
    </r>
  </si>
  <si>
    <t>a) decyzja o pozwoleniu na budowę  / decyzja o zezwoleniu na realizację inwestycji drogowej,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</si>
  <si>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</si>
  <si>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7. DŁUGOŚĆ ODCINKÓW DRÓG OBJĘTYCH ZADANIEM [mb.]</t>
  </si>
  <si>
    <t>UDZIAŁ W KOSZTACH ZADANIA [%]</t>
  </si>
  <si>
    <t>WNIOSEK O DOFINANSOWANIE                                                                                                                                                                                                                         W RAMACH PROGRAMU ROZWOJU GMINNEJ I POWIATOWEJ INFRASTRUKTURY DROGOWEJ NA LATA 2016-2019                                                        (PRB-WNIOSEK)</t>
  </si>
  <si>
    <t>budowę/rozbudowę/przebudowę radaru ze znakiem/tablicą zmiennej treści (aktywną), informującego o prędkości ruchu pojazdu</t>
  </si>
  <si>
    <t xml:space="preserve">b) oświadczenie wnioskodawcy o braku sprzeciwu organu administracji architektoniczno-budowlanej wobec zgłoszenia inwestora o zamiarze budowy, </t>
  </si>
  <si>
    <t xml:space="preserve">g) dokument potwierdzający spełnienie kryterium nr 5 (szczegóły opisano w Instrukcji wypełniania wniosku)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</si>
</sst>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Symbol"/>
      <family val="1"/>
      <charset val="2"/>
    </font>
    <font>
      <b/>
      <i/>
      <sz val="11"/>
      <name val="Czcionka tekstu podstawowego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3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6" borderId="1" xfId="0" applyFont="1" applyFill="1" applyBorder="1" applyAlignment="1">
      <alignment vertical="top"/>
    </xf>
    <xf numFmtId="0" fontId="16" fillId="9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9" fontId="8" fillId="0" borderId="0" xfId="1" applyFont="1" applyFill="1" applyBorder="1" applyAlignment="1" applyProtection="1">
      <alignment horizontal="right" vertical="center"/>
    </xf>
    <xf numFmtId="0" fontId="23" fillId="0" borderId="0" xfId="0" applyFont="1" applyBorder="1" applyAlignment="1">
      <alignment vertical="center" wrapText="1"/>
    </xf>
    <xf numFmtId="0" fontId="16" fillId="9" borderId="16" xfId="0" applyFont="1" applyFill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16" fillId="0" borderId="16" xfId="0" applyFont="1" applyFill="1" applyBorder="1"/>
    <xf numFmtId="0" fontId="16" fillId="0" borderId="16" xfId="0" applyFont="1" applyFill="1" applyBorder="1" applyAlignment="1">
      <alignment vertical="center" wrapText="1"/>
    </xf>
    <xf numFmtId="0" fontId="23" fillId="0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4" fillId="4" borderId="14" xfId="0" applyFont="1" applyFill="1" applyBorder="1" applyAlignment="1" applyProtection="1">
      <alignment wrapText="1"/>
      <protection hidden="1"/>
    </xf>
    <xf numFmtId="0" fontId="24" fillId="4" borderId="0" xfId="0" applyFont="1" applyFill="1" applyBorder="1" applyAlignment="1" applyProtection="1">
      <alignment wrapText="1"/>
      <protection hidden="1"/>
    </xf>
    <xf numFmtId="0" fontId="24" fillId="4" borderId="0" xfId="0" applyFont="1" applyFill="1" applyBorder="1" applyAlignment="1" applyProtection="1">
      <alignment wrapText="1"/>
      <protection hidden="1"/>
    </xf>
    <xf numFmtId="0" fontId="24" fillId="4" borderId="15" xfId="0" applyFont="1" applyFill="1" applyBorder="1" applyAlignment="1" applyProtection="1">
      <alignment wrapText="1"/>
      <protection hidden="1"/>
    </xf>
    <xf numFmtId="0" fontId="3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7" fillId="6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justify" vertical="center" wrapText="1"/>
    </xf>
    <xf numFmtId="0" fontId="0" fillId="6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2" fillId="10" borderId="0" xfId="0" applyFont="1" applyFill="1" applyBorder="1" applyAlignment="1">
      <alignment horizontal="justify" vertical="center" wrapText="1"/>
    </xf>
    <xf numFmtId="0" fontId="22" fillId="1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10" borderId="0" xfId="0" applyFill="1" applyBorder="1" applyAlignment="1">
      <alignment horizontal="justify" vertical="center" wrapText="1"/>
    </xf>
    <xf numFmtId="0" fontId="0" fillId="0" borderId="0" xfId="0" applyBorder="1" applyAlignment="1"/>
    <xf numFmtId="0" fontId="24" fillId="4" borderId="0" xfId="0" applyFont="1" applyFill="1" applyBorder="1" applyAlignment="1" applyProtection="1">
      <alignment wrapText="1"/>
      <protection hidden="1"/>
    </xf>
    <xf numFmtId="0" fontId="21" fillId="0" borderId="0" xfId="0" applyFont="1" applyBorder="1" applyAlignment="1">
      <alignment horizontal="left"/>
    </xf>
    <xf numFmtId="0" fontId="6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10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9" fontId="8" fillId="6" borderId="0" xfId="0" applyNumberFormat="1" applyFont="1" applyFill="1" applyBorder="1" applyAlignment="1" applyProtection="1">
      <alignment horizontal="right" vertical="center"/>
      <protection locked="0"/>
    </xf>
    <xf numFmtId="9" fontId="4" fillId="6" borderId="0" xfId="0" applyNumberFormat="1" applyFont="1" applyFill="1" applyBorder="1" applyAlignment="1" applyProtection="1">
      <alignment horizontal="right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3" fontId="4" fillId="6" borderId="0" xfId="0" applyNumberFormat="1" applyFont="1" applyFill="1" applyBorder="1" applyAlignment="1" applyProtection="1">
      <alignment horizontal="right" vertical="center" wrapText="1"/>
    </xf>
    <xf numFmtId="0" fontId="6" fillId="6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9" fontId="8" fillId="6" borderId="0" xfId="0" applyNumberFormat="1" applyFont="1" applyFill="1" applyBorder="1" applyAlignment="1" applyProtection="1">
      <alignment horizontal="right" vertical="center" wrapText="1"/>
    </xf>
    <xf numFmtId="3" fontId="3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8" fillId="6" borderId="0" xfId="1" applyFont="1" applyFill="1" applyBorder="1" applyAlignment="1" applyProtection="1">
      <alignment horizontal="right" vertical="center" wrapText="1"/>
      <protection locked="0"/>
    </xf>
    <xf numFmtId="9" fontId="8" fillId="6" borderId="0" xfId="1" applyFont="1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right" vertical="center" wrapText="1"/>
    </xf>
    <xf numFmtId="9" fontId="8" fillId="6" borderId="0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6" borderId="0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4" fillId="4" borderId="1" xfId="0" applyFont="1" applyFill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protection locked="0"/>
    </xf>
    <xf numFmtId="0" fontId="16" fillId="0" borderId="16" xfId="0" applyFont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24" fillId="4" borderId="14" xfId="0" applyFont="1" applyFill="1" applyBorder="1" applyAlignment="1" applyProtection="1">
      <alignment wrapText="1"/>
      <protection hidden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3" fillId="0" borderId="1" xfId="0" applyFont="1" applyFill="1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5" fillId="6" borderId="14" xfId="0" applyFont="1" applyFill="1" applyBorder="1" applyAlignment="1" applyProtection="1">
      <alignment wrapText="1"/>
      <protection hidden="1"/>
    </xf>
    <xf numFmtId="0" fontId="27" fillId="6" borderId="0" xfId="0" applyFont="1" applyFill="1" applyBorder="1" applyAlignment="1">
      <alignment wrapText="1"/>
    </xf>
    <xf numFmtId="0" fontId="27" fillId="6" borderId="15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15" fillId="0" borderId="14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15" xfId="0" applyBorder="1" applyAlignment="1" applyProtection="1">
      <alignment horizontal="justify" vertical="center" wrapText="1"/>
      <protection locked="0"/>
    </xf>
    <xf numFmtId="0" fontId="0" fillId="0" borderId="14" xfId="0" applyBorder="1" applyAlignment="1" applyProtection="1">
      <alignment horizontal="justify" vertical="center" wrapText="1"/>
      <protection locked="0"/>
    </xf>
    <xf numFmtId="0" fontId="0" fillId="0" borderId="8" xfId="0" applyBorder="1" applyAlignment="1" applyProtection="1">
      <alignment horizontal="justify" vertical="center" wrapText="1"/>
      <protection locked="0"/>
    </xf>
    <xf numFmtId="0" fontId="0" fillId="0" borderId="9" xfId="0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0" fontId="15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7" borderId="14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2" fillId="10" borderId="5" xfId="0" applyFont="1" applyFill="1" applyBorder="1" applyAlignment="1">
      <alignment horizontal="justify" vertical="center" wrapText="1"/>
    </xf>
    <xf numFmtId="0" fontId="0" fillId="10" borderId="6" xfId="0" applyFont="1" applyFill="1" applyBorder="1" applyAlignment="1">
      <alignment horizontal="justify" vertical="center" wrapText="1"/>
    </xf>
    <xf numFmtId="0" fontId="0" fillId="10" borderId="7" xfId="0" applyFont="1" applyFill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16" fillId="0" borderId="2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23" fillId="0" borderId="2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wrapText="1"/>
      <protection locked="0"/>
    </xf>
    <xf numFmtId="0" fontId="23" fillId="10" borderId="14" xfId="0" applyFont="1" applyFill="1" applyBorder="1" applyAlignment="1">
      <alignment horizontal="justify" vertical="center" wrapText="1"/>
    </xf>
    <xf numFmtId="0" fontId="0" fillId="10" borderId="0" xfId="0" applyFont="1" applyFill="1" applyBorder="1" applyAlignment="1">
      <alignment horizontal="justify" vertical="center" wrapText="1"/>
    </xf>
    <xf numFmtId="0" fontId="0" fillId="10" borderId="15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6" fillId="10" borderId="5" xfId="0" applyFont="1" applyFill="1" applyBorder="1" applyAlignment="1">
      <alignment vertical="center"/>
    </xf>
    <xf numFmtId="0" fontId="6" fillId="10" borderId="6" xfId="0" applyFont="1" applyFill="1" applyBorder="1" applyAlignment="1">
      <alignment vertical="center"/>
    </xf>
    <xf numFmtId="0" fontId="6" fillId="10" borderId="7" xfId="0" applyFont="1" applyFill="1" applyBorder="1" applyAlignment="1">
      <alignment vertical="center"/>
    </xf>
    <xf numFmtId="0" fontId="0" fillId="6" borderId="14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 applyProtection="1">
      <alignment vertical="center" wrapText="1"/>
      <protection locked="0"/>
    </xf>
    <xf numFmtId="0" fontId="22" fillId="10" borderId="14" xfId="0" applyFont="1" applyFill="1" applyBorder="1" applyAlignment="1">
      <alignment vertical="center" wrapText="1"/>
    </xf>
    <xf numFmtId="0" fontId="22" fillId="10" borderId="0" xfId="0" applyFont="1" applyFill="1" applyBorder="1" applyAlignment="1">
      <alignment vertical="center" wrapText="1"/>
    </xf>
    <xf numFmtId="0" fontId="22" fillId="10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3" fillId="6" borderId="4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3" fontId="4" fillId="6" borderId="2" xfId="0" applyNumberFormat="1" applyFont="1" applyFill="1" applyBorder="1" applyAlignment="1" applyProtection="1">
      <alignment horizontal="right" vertical="center" wrapText="1"/>
    </xf>
    <xf numFmtId="3" fontId="4" fillId="6" borderId="3" xfId="0" applyNumberFormat="1" applyFont="1" applyFill="1" applyBorder="1" applyAlignment="1" applyProtection="1">
      <alignment horizontal="right" vertical="center" wrapText="1"/>
    </xf>
    <xf numFmtId="3" fontId="4" fillId="6" borderId="4" xfId="0" applyNumberFormat="1" applyFont="1" applyFill="1" applyBorder="1" applyAlignment="1" applyProtection="1">
      <alignment horizontal="right" vertical="center" wrapText="1"/>
    </xf>
    <xf numFmtId="0" fontId="3" fillId="6" borderId="11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15" fillId="0" borderId="5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2" fillId="10" borderId="14" xfId="0" applyFont="1" applyFill="1" applyBorder="1" applyAlignment="1">
      <alignment horizontal="justify" vertical="center" wrapText="1"/>
    </xf>
    <xf numFmtId="0" fontId="0" fillId="10" borderId="0" xfId="0" applyFill="1" applyBorder="1" applyAlignment="1">
      <alignment horizontal="justify" vertical="center" wrapText="1"/>
    </xf>
    <xf numFmtId="0" fontId="0" fillId="10" borderId="15" xfId="0" applyFill="1" applyBorder="1" applyAlignment="1">
      <alignment horizontal="justify" vertical="center" wrapText="1"/>
    </xf>
    <xf numFmtId="3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3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9" fontId="8" fillId="6" borderId="2" xfId="0" applyNumberFormat="1" applyFont="1" applyFill="1" applyBorder="1" applyAlignment="1" applyProtection="1">
      <alignment horizontal="right" vertical="center" wrapText="1"/>
    </xf>
    <xf numFmtId="9" fontId="8" fillId="6" borderId="3" xfId="0" applyNumberFormat="1" applyFont="1" applyFill="1" applyBorder="1" applyAlignment="1" applyProtection="1">
      <alignment horizontal="right" vertical="center" wrapText="1"/>
    </xf>
    <xf numFmtId="9" fontId="8" fillId="6" borderId="4" xfId="0" applyNumberFormat="1" applyFont="1" applyFill="1" applyBorder="1" applyAlignment="1" applyProtection="1">
      <alignment horizontal="right" vertical="center" wrapText="1"/>
    </xf>
    <xf numFmtId="1" fontId="4" fillId="0" borderId="2" xfId="0" applyNumberFormat="1" applyFont="1" applyBorder="1" applyAlignment="1" applyProtection="1">
      <alignment horizontal="right" vertical="center"/>
      <protection locked="0"/>
    </xf>
    <xf numFmtId="1" fontId="4" fillId="0" borderId="3" xfId="0" applyNumberFormat="1" applyFont="1" applyBorder="1" applyAlignment="1" applyProtection="1">
      <alignment horizontal="right" vertical="center"/>
      <protection locked="0"/>
    </xf>
    <xf numFmtId="1" fontId="4" fillId="0" borderId="4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6" borderId="3" xfId="0" applyFont="1" applyFill="1" applyBorder="1" applyAlignment="1" applyProtection="1">
      <alignment horizontal="right" vertical="center" wrapText="1"/>
    </xf>
    <xf numFmtId="0" fontId="4" fillId="6" borderId="4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6" fillId="9" borderId="2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4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4" xfId="0" applyNumberFormat="1" applyFont="1" applyFill="1" applyBorder="1" applyAlignment="1" applyProtection="1">
      <alignment horizontal="right" vertical="center" wrapText="1"/>
      <protection locked="0"/>
    </xf>
    <xf numFmtId="9" fontId="8" fillId="6" borderId="2" xfId="1" applyFont="1" applyFill="1" applyBorder="1" applyAlignment="1" applyProtection="1">
      <alignment horizontal="right" vertical="center" wrapText="1"/>
      <protection locked="0"/>
    </xf>
    <xf numFmtId="9" fontId="8" fillId="6" borderId="3" xfId="1" applyFont="1" applyFill="1" applyBorder="1" applyAlignment="1" applyProtection="1">
      <alignment horizontal="right" vertical="center" wrapText="1"/>
      <protection locked="0"/>
    </xf>
    <xf numFmtId="9" fontId="8" fillId="6" borderId="4" xfId="1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22" fillId="10" borderId="0" xfId="0" applyFont="1" applyFill="1" applyBorder="1" applyAlignment="1">
      <alignment horizontal="justify" vertical="center" wrapText="1"/>
    </xf>
    <xf numFmtId="0" fontId="22" fillId="10" borderId="15" xfId="0" applyFont="1" applyFill="1" applyBorder="1" applyAlignment="1">
      <alignment horizontal="justify"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>
      <alignment vertical="center"/>
    </xf>
    <xf numFmtId="0" fontId="1" fillId="0" borderId="14" xfId="0" applyFont="1" applyBorder="1" applyAlignment="1" applyProtection="1">
      <alignment vertical="center" wrapText="1"/>
      <protection locked="0"/>
    </xf>
    <xf numFmtId="0" fontId="19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6" fillId="6" borderId="1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6" fillId="6" borderId="2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0" fillId="10" borderId="14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/>
    <xf numFmtId="0" fontId="0" fillId="0" borderId="1" xfId="0" applyBorder="1" applyAlignment="1"/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9" fontId="8" fillId="6" borderId="1" xfId="0" applyNumberFormat="1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6" borderId="1" xfId="0" applyFont="1" applyFill="1" applyBorder="1" applyAlignment="1" applyProtection="1">
      <alignment horizontal="left" vertical="center"/>
    </xf>
    <xf numFmtId="9" fontId="8" fillId="6" borderId="2" xfId="1" applyFont="1" applyFill="1" applyBorder="1" applyAlignment="1" applyProtection="1">
      <alignment horizontal="right" vertical="center"/>
    </xf>
    <xf numFmtId="9" fontId="8" fillId="6" borderId="3" xfId="1" applyFont="1" applyFill="1" applyBorder="1" applyAlignment="1" applyProtection="1">
      <alignment horizontal="right" vertical="center"/>
    </xf>
    <xf numFmtId="9" fontId="8" fillId="6" borderId="4" xfId="1" applyFont="1" applyFill="1" applyBorder="1" applyAlignment="1" applyProtection="1">
      <alignment horizontal="right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6" borderId="2" xfId="0" applyFont="1" applyFill="1" applyBorder="1" applyAlignment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 wrapText="1"/>
      <protection locked="0"/>
    </xf>
    <xf numFmtId="0" fontId="19" fillId="0" borderId="6" xfId="0" applyFont="1" applyBorder="1" applyAlignment="1" applyProtection="1">
      <alignment vertical="center" wrapText="1"/>
      <protection locked="0"/>
    </xf>
    <xf numFmtId="0" fontId="19" fillId="0" borderId="7" xfId="0" applyFont="1" applyBorder="1" applyAlignment="1" applyProtection="1">
      <alignment vertical="center" wrapText="1"/>
      <protection locked="0"/>
    </xf>
    <xf numFmtId="0" fontId="19" fillId="0" borderId="8" xfId="0" applyFont="1" applyBorder="1" applyAlignment="1" applyProtection="1">
      <alignment vertical="center" wrapText="1"/>
      <protection locked="0"/>
    </xf>
    <xf numFmtId="0" fontId="19" fillId="0" borderId="9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19" fillId="0" borderId="14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15" xfId="0" applyFont="1" applyBorder="1" applyAlignment="1" applyProtection="1">
      <alignment vertical="center" wrapText="1"/>
      <protection locked="0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9" fontId="8" fillId="6" borderId="2" xfId="0" applyNumberFormat="1" applyFont="1" applyFill="1" applyBorder="1" applyAlignment="1" applyProtection="1">
      <alignment horizontal="right" vertical="center"/>
      <protection locked="0"/>
    </xf>
    <xf numFmtId="9" fontId="8" fillId="6" borderId="3" xfId="0" applyNumberFormat="1" applyFont="1" applyFill="1" applyBorder="1" applyAlignment="1" applyProtection="1">
      <alignment horizontal="right" vertical="center"/>
      <protection locked="0"/>
    </xf>
    <xf numFmtId="9" fontId="8" fillId="6" borderId="4" xfId="0" applyNumberFormat="1" applyFont="1" applyFill="1" applyBorder="1" applyAlignment="1" applyProtection="1">
      <alignment horizontal="right" vertical="center"/>
      <protection locked="0"/>
    </xf>
    <xf numFmtId="3" fontId="4" fillId="6" borderId="2" xfId="0" applyNumberFormat="1" applyFont="1" applyFill="1" applyBorder="1" applyAlignment="1" applyProtection="1">
      <alignment horizontal="right" vertical="center"/>
      <protection locked="0"/>
    </xf>
    <xf numFmtId="3" fontId="4" fillId="6" borderId="3" xfId="0" applyNumberFormat="1" applyFont="1" applyFill="1" applyBorder="1" applyAlignment="1" applyProtection="1">
      <alignment horizontal="right" vertical="center"/>
      <protection locked="0"/>
    </xf>
    <xf numFmtId="3" fontId="4" fillId="6" borderId="4" xfId="0" applyNumberFormat="1" applyFont="1" applyFill="1" applyBorder="1" applyAlignment="1" applyProtection="1">
      <alignment horizontal="right" vertical="center"/>
      <protection locked="0"/>
    </xf>
    <xf numFmtId="9" fontId="4" fillId="6" borderId="2" xfId="0" applyNumberFormat="1" applyFont="1" applyFill="1" applyBorder="1" applyAlignment="1" applyProtection="1">
      <alignment horizontal="right" vertical="center"/>
      <protection locked="0"/>
    </xf>
    <xf numFmtId="9" fontId="4" fillId="6" borderId="3" xfId="0" applyNumberFormat="1" applyFont="1" applyFill="1" applyBorder="1" applyAlignment="1" applyProtection="1">
      <alignment horizontal="right" vertical="center"/>
      <protection locked="0"/>
    </xf>
    <xf numFmtId="9" fontId="4" fillId="6" borderId="4" xfId="0" applyNumberFormat="1" applyFont="1" applyFill="1" applyBorder="1" applyAlignment="1" applyProtection="1">
      <alignment horizontal="right" vertical="center"/>
      <protection locked="0"/>
    </xf>
    <xf numFmtId="0" fontId="6" fillId="6" borderId="8" xfId="0" applyFont="1" applyFill="1" applyBorder="1" applyAlignment="1" applyProtection="1">
      <alignment horizontal="left" vertical="center"/>
    </xf>
    <xf numFmtId="0" fontId="6" fillId="6" borderId="9" xfId="0" applyFont="1" applyFill="1" applyBorder="1" applyAlignment="1" applyProtection="1">
      <alignment horizontal="left" vertical="center"/>
    </xf>
    <xf numFmtId="0" fontId="6" fillId="6" borderId="10" xfId="0" applyFont="1" applyFill="1" applyBorder="1" applyAlignment="1" applyProtection="1">
      <alignment horizontal="left" vertical="center"/>
    </xf>
    <xf numFmtId="0" fontId="26" fillId="0" borderId="14" xfId="0" applyFont="1" applyBorder="1" applyAlignment="1">
      <alignment wrapText="1"/>
    </xf>
    <xf numFmtId="0" fontId="28" fillId="6" borderId="2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11" fillId="0" borderId="14" xfId="0" applyFont="1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24" fillId="4" borderId="0" xfId="0" applyFont="1" applyFill="1" applyBorder="1" applyAlignment="1" applyProtection="1">
      <alignment wrapText="1"/>
      <protection hidden="1"/>
    </xf>
    <xf numFmtId="0" fontId="24" fillId="0" borderId="14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4" fillId="4" borderId="0" xfId="0" applyFont="1" applyFill="1" applyBorder="1" applyAlignment="1" applyProtection="1">
      <alignment horizontal="left" wrapText="1"/>
      <protection hidden="1"/>
    </xf>
    <xf numFmtId="0" fontId="21" fillId="0" borderId="0" xfId="0" applyFont="1" applyAlignment="1">
      <alignment horizontal="left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382"/>
  <sheetViews>
    <sheetView tabSelected="1" view="pageBreakPreview" zoomScale="145" zoomScaleNormal="145" zoomScaleSheetLayoutView="145" zoomScalePageLayoutView="145" workbookViewId="0">
      <selection activeCell="A23" sqref="A23:AJ27"/>
    </sheetView>
  </sheetViews>
  <sheetFormatPr defaultRowHeight="15" customHeight="1"/>
  <cols>
    <col min="1" max="48" width="2.625" style="1" customWidth="1"/>
    <col min="49" max="49" width="2.25" style="7" customWidth="1"/>
    <col min="50" max="51" width="9" style="1" hidden="1" customWidth="1"/>
    <col min="52" max="16384" width="9" style="1"/>
  </cols>
  <sheetData>
    <row r="1" spans="1:49" ht="46.5" customHeight="1">
      <c r="A1" s="350" t="s">
        <v>190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60"/>
    </row>
    <row r="2" spans="1:49" ht="15.75" customHeight="1">
      <c r="A2" s="383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6"/>
      <c r="AW2" s="61"/>
    </row>
    <row r="3" spans="1:49" ht="15" customHeight="1">
      <c r="A3" s="356" t="s">
        <v>104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8"/>
      <c r="S3" s="360" t="s">
        <v>105</v>
      </c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2"/>
      <c r="AJ3" s="363" t="s">
        <v>106</v>
      </c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5"/>
      <c r="AW3" s="47"/>
    </row>
    <row r="4" spans="1:49" ht="15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66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8"/>
      <c r="AW4" s="47"/>
    </row>
    <row r="5" spans="1:49" ht="15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69" t="s">
        <v>107</v>
      </c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5"/>
      <c r="AW5" s="47"/>
    </row>
    <row r="6" spans="1:49" ht="14.2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62"/>
    </row>
    <row r="7" spans="1:49" ht="15" hidden="1" customHeight="1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62"/>
    </row>
    <row r="8" spans="1:49" ht="31.5" customHeight="1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60" t="s">
        <v>108</v>
      </c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2"/>
      <c r="AJ8" s="369" t="s">
        <v>109</v>
      </c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5"/>
      <c r="AW8" s="47"/>
    </row>
    <row r="9" spans="1:49" ht="15" customHeight="1">
      <c r="A9" s="355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62"/>
    </row>
    <row r="10" spans="1:49" ht="3" customHeight="1">
      <c r="A10" s="355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62"/>
    </row>
    <row r="11" spans="1:49" ht="15" customHeight="1">
      <c r="A11" s="355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69" t="s">
        <v>111</v>
      </c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5"/>
      <c r="AW11" s="47"/>
    </row>
    <row r="12" spans="1:49" ht="3" customHeight="1">
      <c r="A12" s="355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71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3"/>
      <c r="AW12" s="62"/>
    </row>
    <row r="13" spans="1:49" ht="15" customHeight="1">
      <c r="A13" s="356" t="s">
        <v>110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8"/>
      <c r="S13" s="356" t="s">
        <v>114</v>
      </c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8"/>
      <c r="AJ13" s="374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6"/>
      <c r="AW13" s="62"/>
    </row>
    <row r="14" spans="1:49" ht="13.5" customHeight="1">
      <c r="A14" s="359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71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3"/>
      <c r="AJ14" s="356" t="s">
        <v>112</v>
      </c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8"/>
      <c r="AW14" s="63"/>
    </row>
    <row r="15" spans="1:49" ht="5.25" hidden="1" customHeight="1">
      <c r="A15" s="359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87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9"/>
      <c r="AJ15" s="377" t="s">
        <v>113</v>
      </c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9"/>
      <c r="AW15" s="64"/>
    </row>
    <row r="16" spans="1:49" ht="15" customHeigh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87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9"/>
      <c r="AJ16" s="380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2"/>
      <c r="AW16" s="64"/>
    </row>
    <row r="17" spans="1:51" ht="30.75" customHeight="1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87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9"/>
      <c r="AJ17" s="218"/>
      <c r="AK17" s="219"/>
      <c r="AL17" s="219"/>
      <c r="AM17" s="219"/>
      <c r="AN17" s="219"/>
      <c r="AO17" s="219"/>
      <c r="AP17" s="219"/>
      <c r="AQ17" s="220"/>
      <c r="AR17" s="318"/>
      <c r="AS17" s="319"/>
      <c r="AT17" s="319"/>
      <c r="AU17" s="319"/>
      <c r="AV17" s="320"/>
      <c r="AW17" s="101"/>
      <c r="AX17" s="102"/>
      <c r="AY17" s="103"/>
    </row>
    <row r="18" spans="1:51" ht="15" hidden="1" customHeight="1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87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9"/>
      <c r="AJ18" s="215">
        <f>$O$77</f>
        <v>0</v>
      </c>
      <c r="AK18" s="216"/>
      <c r="AL18" s="216"/>
      <c r="AM18" s="216"/>
      <c r="AN18" s="216"/>
      <c r="AO18" s="216"/>
      <c r="AP18" s="216"/>
      <c r="AQ18" s="217"/>
      <c r="AR18" s="310"/>
      <c r="AS18" s="311"/>
      <c r="AT18" s="311"/>
      <c r="AU18" s="311"/>
      <c r="AV18" s="311"/>
      <c r="AW18" s="312"/>
      <c r="AX18" s="311"/>
      <c r="AY18" s="313"/>
    </row>
    <row r="19" spans="1:51" s="7" customFormat="1" ht="30" customHeight="1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87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9"/>
      <c r="AJ19" s="215">
        <f>AJ17</f>
        <v>0</v>
      </c>
      <c r="AK19" s="216"/>
      <c r="AL19" s="216"/>
      <c r="AM19" s="216"/>
      <c r="AN19" s="216"/>
      <c r="AO19" s="216"/>
      <c r="AP19" s="216"/>
      <c r="AQ19" s="217"/>
      <c r="AR19" s="318"/>
      <c r="AS19" s="319"/>
      <c r="AT19" s="319"/>
      <c r="AU19" s="319"/>
      <c r="AV19" s="320"/>
      <c r="AW19" s="101"/>
      <c r="AX19" s="102"/>
      <c r="AY19" s="103"/>
    </row>
    <row r="20" spans="1:51" ht="30" customHeight="1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74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6"/>
      <c r="AJ20" s="307">
        <f>AJ17</f>
        <v>0</v>
      </c>
      <c r="AK20" s="308"/>
      <c r="AL20" s="308"/>
      <c r="AM20" s="308"/>
      <c r="AN20" s="308"/>
      <c r="AO20" s="308"/>
      <c r="AP20" s="308"/>
      <c r="AQ20" s="309"/>
      <c r="AR20" s="315"/>
      <c r="AS20" s="316"/>
      <c r="AT20" s="316"/>
      <c r="AU20" s="316"/>
      <c r="AV20" s="317"/>
      <c r="AW20" s="104"/>
      <c r="AX20" s="105"/>
      <c r="AY20" s="106"/>
    </row>
    <row r="21" spans="1:51" ht="15" customHeight="1">
      <c r="A21" s="352" t="s">
        <v>132</v>
      </c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4"/>
      <c r="AW21" s="65"/>
    </row>
    <row r="22" spans="1:51" ht="15" customHeight="1">
      <c r="A22" s="107" t="s">
        <v>133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58"/>
    </row>
    <row r="23" spans="1:51" s="7" customFormat="1" ht="15" customHeight="1">
      <c r="A23" s="301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3"/>
      <c r="AK23" s="107" t="s">
        <v>145</v>
      </c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59"/>
    </row>
    <row r="24" spans="1:51" s="7" customFormat="1" ht="15" customHeight="1">
      <c r="A24" s="140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59"/>
    </row>
    <row r="25" spans="1:51" s="7" customFormat="1" ht="15" customHeight="1">
      <c r="A25" s="140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9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19"/>
    </row>
    <row r="26" spans="1:51" s="2" customFormat="1" ht="15" customHeight="1">
      <c r="A26" s="140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9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19"/>
    </row>
    <row r="27" spans="1:51" s="2" customFormat="1" ht="86.25" customHeight="1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6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19"/>
    </row>
    <row r="28" spans="1:51" s="2" customFormat="1" ht="15" hidden="1" customHeight="1">
      <c r="A28" s="2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9"/>
    </row>
    <row r="29" spans="1:51" s="2" customFormat="1" ht="15" customHeight="1">
      <c r="A29" s="293" t="s">
        <v>188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5"/>
      <c r="AW29" s="66"/>
    </row>
    <row r="30" spans="1:51" s="35" customFormat="1" ht="15" customHeight="1">
      <c r="A30" s="107" t="s">
        <v>136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 t="s">
        <v>135</v>
      </c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66"/>
    </row>
    <row r="31" spans="1:51" s="2" customFormat="1" ht="1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47"/>
    </row>
    <row r="32" spans="1:51" ht="15" customHeight="1">
      <c r="A32" s="289" t="s">
        <v>137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66"/>
    </row>
    <row r="33" spans="1:49" ht="15" customHeight="1">
      <c r="A33" s="289" t="s">
        <v>138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 t="s">
        <v>139</v>
      </c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 t="s">
        <v>140</v>
      </c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66"/>
    </row>
    <row r="34" spans="1:49" ht="15" customHeight="1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5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5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47"/>
    </row>
    <row r="35" spans="1:49" ht="15" customHeight="1">
      <c r="A35" s="297" t="s">
        <v>142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9"/>
      <c r="R35" s="115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289" t="s">
        <v>141</v>
      </c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66"/>
    </row>
    <row r="36" spans="1:49" ht="15" customHeight="1">
      <c r="A36" s="28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9"/>
      <c r="R36" s="289" t="s">
        <v>189</v>
      </c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96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47"/>
    </row>
    <row r="37" spans="1:49" ht="61.5" customHeight="1">
      <c r="A37" s="233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5"/>
      <c r="R37" s="296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47"/>
    </row>
    <row r="38" spans="1:49" ht="15" customHeight="1">
      <c r="A38" s="290" t="s">
        <v>143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2"/>
      <c r="AW38" s="66"/>
    </row>
    <row r="39" spans="1:49" s="7" customFormat="1" ht="15" customHeight="1">
      <c r="A39" s="283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2"/>
      <c r="AW39" s="47"/>
    </row>
    <row r="40" spans="1:49" s="7" customFormat="1" ht="15" customHeight="1">
      <c r="A40" s="230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2"/>
      <c r="AW40" s="47"/>
    </row>
    <row r="41" spans="1:49" s="7" customFormat="1" ht="15" customHeight="1">
      <c r="A41" s="230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2"/>
      <c r="AW41" s="47"/>
    </row>
    <row r="42" spans="1:49" s="7" customFormat="1" ht="15" customHeight="1">
      <c r="A42" s="230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2"/>
      <c r="AW42" s="47"/>
    </row>
    <row r="43" spans="1:49" s="7" customFormat="1" ht="15" customHeight="1">
      <c r="A43" s="230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2"/>
      <c r="AW43" s="47"/>
    </row>
    <row r="44" spans="1:49" s="7" customFormat="1" ht="15" customHeight="1">
      <c r="A44" s="230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2"/>
      <c r="AW44" s="47"/>
    </row>
    <row r="45" spans="1:49" s="7" customFormat="1" ht="15" customHeight="1">
      <c r="A45" s="230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2"/>
      <c r="AW45" s="47"/>
    </row>
    <row r="46" spans="1:49" s="7" customFormat="1" ht="15" customHeight="1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2"/>
      <c r="AW46" s="47"/>
    </row>
    <row r="47" spans="1:49" s="7" customFormat="1" ht="15" customHeight="1">
      <c r="A47" s="230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2"/>
      <c r="AW47" s="47"/>
    </row>
    <row r="48" spans="1:49" s="7" customFormat="1" ht="15" customHeight="1">
      <c r="A48" s="230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2"/>
      <c r="AW48" s="47"/>
    </row>
    <row r="49" spans="1:49" s="7" customFormat="1" ht="15" customHeight="1">
      <c r="A49" s="230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2"/>
      <c r="AW49" s="47"/>
    </row>
    <row r="50" spans="1:49" s="7" customFormat="1" ht="1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2"/>
      <c r="AW50" s="47"/>
    </row>
    <row r="51" spans="1:49" s="7" customFormat="1" ht="72.75" customHeight="1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5"/>
      <c r="AW51" s="47"/>
    </row>
    <row r="52" spans="1:49" s="7" customFormat="1" ht="57.75" customHeight="1">
      <c r="A52" s="286" t="s">
        <v>185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46"/>
    </row>
    <row r="53" spans="1:49" s="7" customFormat="1" ht="15" customHeight="1">
      <c r="A53" s="28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9"/>
      <c r="AW53" s="47"/>
    </row>
    <row r="54" spans="1:49" s="7" customFormat="1" ht="15" customHeight="1">
      <c r="A54" s="230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2"/>
      <c r="AW54" s="47"/>
    </row>
    <row r="55" spans="1:49" s="7" customFormat="1" ht="88.5" customHeight="1">
      <c r="A55" s="233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5"/>
      <c r="AW55" s="47"/>
    </row>
    <row r="56" spans="1:49" s="7" customFormat="1" ht="15" customHeight="1">
      <c r="A56" s="289" t="s">
        <v>144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66"/>
    </row>
    <row r="57" spans="1:49" s="3" customFormat="1" ht="33.75" customHeight="1">
      <c r="A57" s="285" t="s">
        <v>146</v>
      </c>
      <c r="B57" s="285"/>
      <c r="C57" s="285" t="s">
        <v>147</v>
      </c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 t="s">
        <v>148</v>
      </c>
      <c r="V57" s="285"/>
      <c r="W57" s="285"/>
      <c r="X57" s="285"/>
      <c r="Y57" s="285"/>
      <c r="Z57" s="285"/>
      <c r="AA57" s="285"/>
      <c r="AB57" s="285"/>
      <c r="AC57" s="285"/>
      <c r="AD57" s="285"/>
      <c r="AE57" s="284" t="s">
        <v>149</v>
      </c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4" t="s">
        <v>145</v>
      </c>
      <c r="AQ57" s="284"/>
      <c r="AR57" s="284"/>
      <c r="AS57" s="284"/>
      <c r="AT57" s="284"/>
      <c r="AU57" s="284"/>
      <c r="AV57" s="284"/>
      <c r="AW57" s="67"/>
    </row>
    <row r="58" spans="1:49" s="7" customFormat="1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47"/>
    </row>
    <row r="59" spans="1:49" s="7" customFormat="1" ht="1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47"/>
    </row>
    <row r="60" spans="1:49" s="7" customFormat="1" ht="1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47"/>
    </row>
    <row r="61" spans="1:49" s="7" customFormat="1" ht="1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47"/>
    </row>
    <row r="62" spans="1:49" s="7" customFormat="1" ht="1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47"/>
    </row>
    <row r="63" spans="1:49" s="7" customFormat="1" ht="1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47"/>
    </row>
    <row r="64" spans="1:49" s="7" customFormat="1" ht="1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47"/>
    </row>
    <row r="65" spans="1:847" s="7" customFormat="1" ht="1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47"/>
    </row>
    <row r="66" spans="1:847" s="7" customFormat="1" ht="1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47"/>
    </row>
    <row r="67" spans="1:847" s="7" customFormat="1" ht="1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47"/>
    </row>
    <row r="68" spans="1:847" s="7" customFormat="1" ht="1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47"/>
    </row>
    <row r="69" spans="1:847" s="7" customFormat="1" ht="15" customHeight="1">
      <c r="A69" s="143" t="s">
        <v>140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>
        <f>SUM(U58:AD68)</f>
        <v>0</v>
      </c>
      <c r="V69" s="143"/>
      <c r="W69" s="143"/>
      <c r="X69" s="143"/>
      <c r="Y69" s="143"/>
      <c r="Z69" s="143"/>
      <c r="AA69" s="143"/>
      <c r="AB69" s="143"/>
      <c r="AC69" s="143"/>
      <c r="AD69" s="143"/>
      <c r="AE69" s="143">
        <f>SUM(AE58:AO68)</f>
        <v>0</v>
      </c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282" t="s">
        <v>134</v>
      </c>
      <c r="AQ69" s="282"/>
      <c r="AR69" s="282"/>
      <c r="AS69" s="143">
        <f>SUM(U69,AE69)</f>
        <v>0</v>
      </c>
      <c r="AT69" s="143"/>
      <c r="AU69" s="143"/>
      <c r="AV69" s="143"/>
      <c r="AW69" s="47"/>
    </row>
    <row r="70" spans="1:847" s="37" customFormat="1" ht="15" customHeight="1">
      <c r="A70" s="265" t="s">
        <v>150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7"/>
      <c r="AW70" s="68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</row>
    <row r="71" spans="1:847" s="37" customFormat="1" ht="15" customHeight="1">
      <c r="A71" s="176" t="s">
        <v>151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8"/>
      <c r="AW71" s="69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</row>
    <row r="72" spans="1:847" s="36" customFormat="1" ht="15" customHeight="1">
      <c r="A72" s="179" t="s">
        <v>152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1"/>
      <c r="AW72" s="46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</row>
    <row r="73" spans="1:847" s="36" customFormat="1" ht="36" customHeight="1">
      <c r="A73" s="182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4"/>
      <c r="AW73" s="46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</row>
    <row r="74" spans="1:847" ht="15" customHeight="1">
      <c r="A74" s="203" t="s">
        <v>62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5"/>
      <c r="AW74" s="70"/>
    </row>
    <row r="75" spans="1:847" ht="15" customHeight="1">
      <c r="A75" s="197" t="s">
        <v>53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9"/>
      <c r="Y75" s="200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2"/>
      <c r="AW75" s="71"/>
    </row>
    <row r="76" spans="1:847" ht="15" customHeight="1">
      <c r="A76" s="212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4"/>
      <c r="O76" s="221" t="s">
        <v>54</v>
      </c>
      <c r="P76" s="222"/>
      <c r="Q76" s="222"/>
      <c r="R76" s="222"/>
      <c r="S76" s="222"/>
      <c r="T76" s="222"/>
      <c r="U76" s="222"/>
      <c r="V76" s="223"/>
      <c r="W76" s="221" t="s">
        <v>56</v>
      </c>
      <c r="X76" s="222"/>
      <c r="Y76" s="222"/>
      <c r="Z76" s="222"/>
      <c r="AA76" s="222"/>
      <c r="AB76" s="222"/>
      <c r="AC76" s="222"/>
      <c r="AD76" s="223"/>
      <c r="AE76" s="321" t="s">
        <v>55</v>
      </c>
      <c r="AF76" s="322"/>
      <c r="AG76" s="322"/>
      <c r="AH76" s="322"/>
      <c r="AI76" s="322"/>
      <c r="AJ76" s="323"/>
      <c r="AK76" s="321" t="s">
        <v>57</v>
      </c>
      <c r="AL76" s="322"/>
      <c r="AM76" s="322"/>
      <c r="AN76" s="322"/>
      <c r="AO76" s="322"/>
      <c r="AP76" s="323"/>
      <c r="AQ76" s="324" t="s">
        <v>63</v>
      </c>
      <c r="AR76" s="325"/>
      <c r="AS76" s="325"/>
      <c r="AT76" s="325"/>
      <c r="AU76" s="325"/>
      <c r="AV76" s="326"/>
      <c r="AW76" s="72"/>
    </row>
    <row r="77" spans="1:847" ht="15" customHeight="1">
      <c r="A77" s="197" t="s">
        <v>58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9"/>
      <c r="O77" s="218"/>
      <c r="P77" s="219"/>
      <c r="Q77" s="219"/>
      <c r="R77" s="219"/>
      <c r="S77" s="219"/>
      <c r="T77" s="219"/>
      <c r="U77" s="219"/>
      <c r="V77" s="220"/>
      <c r="W77" s="218"/>
      <c r="X77" s="219"/>
      <c r="Y77" s="219"/>
      <c r="Z77" s="219"/>
      <c r="AA77" s="219"/>
      <c r="AB77" s="219"/>
      <c r="AC77" s="219"/>
      <c r="AD77" s="220"/>
      <c r="AE77" s="218"/>
      <c r="AF77" s="219"/>
      <c r="AG77" s="219"/>
      <c r="AH77" s="219"/>
      <c r="AI77" s="219"/>
      <c r="AJ77" s="220"/>
      <c r="AK77" s="393">
        <v>0</v>
      </c>
      <c r="AL77" s="394"/>
      <c r="AM77" s="394"/>
      <c r="AN77" s="394"/>
      <c r="AO77" s="394"/>
      <c r="AP77" s="395"/>
      <c r="AQ77" s="396" t="e">
        <f>$AK$77/($AK$77+$AK$78+$AK$79)</f>
        <v>#DIV/0!</v>
      </c>
      <c r="AR77" s="397"/>
      <c r="AS77" s="397"/>
      <c r="AT77" s="397"/>
      <c r="AU77" s="397"/>
      <c r="AV77" s="398"/>
      <c r="AW77" s="73"/>
    </row>
    <row r="78" spans="1:847" ht="15" customHeight="1">
      <c r="A78" s="197" t="s">
        <v>59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9"/>
      <c r="O78" s="215">
        <f>$O$77</f>
        <v>0</v>
      </c>
      <c r="P78" s="216"/>
      <c r="Q78" s="216"/>
      <c r="R78" s="216"/>
      <c r="S78" s="216"/>
      <c r="T78" s="216"/>
      <c r="U78" s="216"/>
      <c r="V78" s="217"/>
      <c r="W78" s="218"/>
      <c r="X78" s="219"/>
      <c r="Y78" s="219"/>
      <c r="Z78" s="219"/>
      <c r="AA78" s="219"/>
      <c r="AB78" s="219"/>
      <c r="AC78" s="219"/>
      <c r="AD78" s="220"/>
      <c r="AE78" s="218"/>
      <c r="AF78" s="219"/>
      <c r="AG78" s="219"/>
      <c r="AH78" s="219"/>
      <c r="AI78" s="219"/>
      <c r="AJ78" s="220"/>
      <c r="AK78" s="393">
        <v>0</v>
      </c>
      <c r="AL78" s="394"/>
      <c r="AM78" s="394"/>
      <c r="AN78" s="394"/>
      <c r="AO78" s="394"/>
      <c r="AP78" s="395"/>
      <c r="AQ78" s="396" t="e">
        <f>$AK$78/($AK$77+$AK$78+$AK$79)</f>
        <v>#DIV/0!</v>
      </c>
      <c r="AR78" s="397"/>
      <c r="AS78" s="397"/>
      <c r="AT78" s="397"/>
      <c r="AU78" s="397"/>
      <c r="AV78" s="398"/>
      <c r="AW78" s="73"/>
    </row>
    <row r="79" spans="1:847" ht="15" customHeight="1">
      <c r="A79" s="197" t="s">
        <v>60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9"/>
      <c r="O79" s="215">
        <f>$O$77</f>
        <v>0</v>
      </c>
      <c r="P79" s="216"/>
      <c r="Q79" s="216"/>
      <c r="R79" s="216"/>
      <c r="S79" s="216"/>
      <c r="T79" s="216"/>
      <c r="U79" s="216"/>
      <c r="V79" s="217"/>
      <c r="W79" s="218"/>
      <c r="X79" s="219"/>
      <c r="Y79" s="219"/>
      <c r="Z79" s="219"/>
      <c r="AA79" s="219"/>
      <c r="AB79" s="219"/>
      <c r="AC79" s="219"/>
      <c r="AD79" s="220"/>
      <c r="AE79" s="218"/>
      <c r="AF79" s="219"/>
      <c r="AG79" s="219"/>
      <c r="AH79" s="219"/>
      <c r="AI79" s="219"/>
      <c r="AJ79" s="220"/>
      <c r="AK79" s="393">
        <v>0</v>
      </c>
      <c r="AL79" s="394"/>
      <c r="AM79" s="394"/>
      <c r="AN79" s="394"/>
      <c r="AO79" s="394"/>
      <c r="AP79" s="395"/>
      <c r="AQ79" s="396" t="e">
        <f>$AK$79/($AK$77+$AK$78+$AK$79)</f>
        <v>#DIV/0!</v>
      </c>
      <c r="AR79" s="397"/>
      <c r="AS79" s="397"/>
      <c r="AT79" s="397"/>
      <c r="AU79" s="397"/>
      <c r="AV79" s="398"/>
      <c r="AW79" s="73"/>
    </row>
    <row r="80" spans="1:847" ht="15" customHeight="1">
      <c r="A80" s="197" t="s">
        <v>61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9"/>
      <c r="AK80" s="399">
        <f>SUM($AK$77:$AP$79)</f>
        <v>0</v>
      </c>
      <c r="AL80" s="400"/>
      <c r="AM80" s="400"/>
      <c r="AN80" s="400"/>
      <c r="AO80" s="400"/>
      <c r="AP80" s="401"/>
      <c r="AQ80" s="402" t="e">
        <f>SUM($AQ$77:$AV$79)</f>
        <v>#DIV/0!</v>
      </c>
      <c r="AR80" s="403"/>
      <c r="AS80" s="403"/>
      <c r="AT80" s="403"/>
      <c r="AU80" s="403"/>
      <c r="AV80" s="404"/>
      <c r="AW80" s="74"/>
    </row>
    <row r="81" spans="1:49" ht="15" customHeight="1">
      <c r="A81" s="2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23"/>
      <c r="AW81" s="50"/>
    </row>
    <row r="82" spans="1:49" ht="15" customHeight="1">
      <c r="A82" s="203" t="s">
        <v>8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5"/>
      <c r="AW82" s="70"/>
    </row>
    <row r="83" spans="1:49" ht="15" customHeight="1">
      <c r="A83" s="212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4"/>
      <c r="Y83" s="221" t="s">
        <v>64</v>
      </c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3"/>
      <c r="AK83" s="321" t="s">
        <v>65</v>
      </c>
      <c r="AL83" s="322"/>
      <c r="AM83" s="322"/>
      <c r="AN83" s="322"/>
      <c r="AO83" s="322"/>
      <c r="AP83" s="322"/>
      <c r="AQ83" s="322"/>
      <c r="AR83" s="322"/>
      <c r="AS83" s="322"/>
      <c r="AT83" s="322"/>
      <c r="AU83" s="322"/>
      <c r="AV83" s="323"/>
      <c r="AW83" s="75"/>
    </row>
    <row r="84" spans="1:49" ht="15" customHeight="1">
      <c r="A84" s="197" t="s">
        <v>58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9"/>
      <c r="Y84" s="218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20"/>
      <c r="AK84" s="218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20"/>
      <c r="AW84" s="76"/>
    </row>
    <row r="85" spans="1:49" ht="15" customHeight="1">
      <c r="A85" s="197" t="s">
        <v>59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9"/>
      <c r="Y85" s="218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20"/>
      <c r="AK85" s="218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20"/>
      <c r="AW85" s="76"/>
    </row>
    <row r="86" spans="1:49" ht="15" customHeight="1">
      <c r="A86" s="197" t="s">
        <v>60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9"/>
      <c r="Y86" s="218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20"/>
      <c r="AK86" s="218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20"/>
      <c r="AW86" s="76"/>
    </row>
    <row r="87" spans="1:49" ht="15" customHeight="1">
      <c r="A87" s="2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23"/>
      <c r="AW87" s="50"/>
    </row>
    <row r="88" spans="1:49" ht="15" customHeight="1">
      <c r="A88" s="203" t="s">
        <v>0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5"/>
      <c r="AW88" s="70"/>
    </row>
    <row r="89" spans="1:49" ht="15" customHeight="1">
      <c r="A89" s="206" t="s">
        <v>1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8"/>
      <c r="AW89" s="77"/>
    </row>
    <row r="90" spans="1:49" ht="15" customHeight="1">
      <c r="A90" s="194" t="s">
        <v>58</v>
      </c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6"/>
      <c r="AW90" s="78"/>
    </row>
    <row r="91" spans="1:49" ht="15" customHeight="1">
      <c r="A91" s="390"/>
      <c r="B91" s="391"/>
      <c r="C91" s="391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1"/>
      <c r="T91" s="391"/>
      <c r="U91" s="391"/>
      <c r="V91" s="391"/>
      <c r="W91" s="391"/>
      <c r="X91" s="392"/>
      <c r="Y91" s="327" t="s">
        <v>50</v>
      </c>
      <c r="Z91" s="328"/>
      <c r="AA91" s="328"/>
      <c r="AB91" s="328"/>
      <c r="AC91" s="328"/>
      <c r="AD91" s="328"/>
      <c r="AE91" s="328"/>
      <c r="AF91" s="329"/>
      <c r="AG91" s="327" t="s">
        <v>51</v>
      </c>
      <c r="AH91" s="328"/>
      <c r="AI91" s="328"/>
      <c r="AJ91" s="328"/>
      <c r="AK91" s="328"/>
      <c r="AL91" s="328"/>
      <c r="AM91" s="328"/>
      <c r="AN91" s="329"/>
      <c r="AO91" s="327" t="s">
        <v>78</v>
      </c>
      <c r="AP91" s="328"/>
      <c r="AQ91" s="328"/>
      <c r="AR91" s="328"/>
      <c r="AS91" s="328"/>
      <c r="AT91" s="328"/>
      <c r="AU91" s="328"/>
      <c r="AV91" s="329"/>
      <c r="AW91" s="79"/>
    </row>
    <row r="92" spans="1:49" ht="15" customHeight="1">
      <c r="A92" s="405" t="s">
        <v>66</v>
      </c>
      <c r="B92" s="406"/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7"/>
      <c r="Y92" s="209">
        <f>SUM(Y94:AF97)</f>
        <v>0</v>
      </c>
      <c r="Z92" s="210"/>
      <c r="AA92" s="210"/>
      <c r="AB92" s="210"/>
      <c r="AC92" s="210"/>
      <c r="AD92" s="210"/>
      <c r="AE92" s="210"/>
      <c r="AF92" s="211"/>
      <c r="AG92" s="209">
        <f>SUM(AG94:AN97)</f>
        <v>0</v>
      </c>
      <c r="AH92" s="210"/>
      <c r="AI92" s="210"/>
      <c r="AJ92" s="210"/>
      <c r="AK92" s="210"/>
      <c r="AL92" s="210"/>
      <c r="AM92" s="210"/>
      <c r="AN92" s="211"/>
      <c r="AO92" s="209">
        <f>Y92+AG92</f>
        <v>0</v>
      </c>
      <c r="AP92" s="210"/>
      <c r="AQ92" s="210"/>
      <c r="AR92" s="210"/>
      <c r="AS92" s="210"/>
      <c r="AT92" s="210"/>
      <c r="AU92" s="210"/>
      <c r="AV92" s="211"/>
      <c r="AW92" s="80"/>
    </row>
    <row r="93" spans="1:49" ht="15" customHeight="1">
      <c r="A93" s="245" t="s">
        <v>3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7"/>
      <c r="AW93" s="81"/>
    </row>
    <row r="94" spans="1:49" ht="15" customHeight="1">
      <c r="A94" s="245" t="s">
        <v>67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7"/>
      <c r="Y94" s="257">
        <v>0</v>
      </c>
      <c r="Z94" s="258"/>
      <c r="AA94" s="258"/>
      <c r="AB94" s="258"/>
      <c r="AC94" s="258"/>
      <c r="AD94" s="258"/>
      <c r="AE94" s="258"/>
      <c r="AF94" s="259"/>
      <c r="AG94" s="257">
        <v>0</v>
      </c>
      <c r="AH94" s="258"/>
      <c r="AI94" s="258"/>
      <c r="AJ94" s="258"/>
      <c r="AK94" s="258"/>
      <c r="AL94" s="258"/>
      <c r="AM94" s="258"/>
      <c r="AN94" s="259"/>
      <c r="AO94" s="209">
        <f>Y94+AG94</f>
        <v>0</v>
      </c>
      <c r="AP94" s="210"/>
      <c r="AQ94" s="210"/>
      <c r="AR94" s="210"/>
      <c r="AS94" s="210"/>
      <c r="AT94" s="210"/>
      <c r="AU94" s="210"/>
      <c r="AV94" s="211"/>
      <c r="AW94" s="80"/>
    </row>
    <row r="95" spans="1:49" ht="15" customHeight="1">
      <c r="A95" s="245" t="s">
        <v>68</v>
      </c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7"/>
      <c r="Y95" s="257">
        <v>0</v>
      </c>
      <c r="Z95" s="258"/>
      <c r="AA95" s="258"/>
      <c r="AB95" s="258"/>
      <c r="AC95" s="258"/>
      <c r="AD95" s="258"/>
      <c r="AE95" s="258"/>
      <c r="AF95" s="259"/>
      <c r="AG95" s="257">
        <v>0</v>
      </c>
      <c r="AH95" s="258"/>
      <c r="AI95" s="258"/>
      <c r="AJ95" s="258"/>
      <c r="AK95" s="258"/>
      <c r="AL95" s="258"/>
      <c r="AM95" s="258"/>
      <c r="AN95" s="259"/>
      <c r="AO95" s="209">
        <f>Y95+AG95</f>
        <v>0</v>
      </c>
      <c r="AP95" s="210"/>
      <c r="AQ95" s="210"/>
      <c r="AR95" s="210"/>
      <c r="AS95" s="210"/>
      <c r="AT95" s="210"/>
      <c r="AU95" s="210"/>
      <c r="AV95" s="211"/>
      <c r="AW95" s="80"/>
    </row>
    <row r="96" spans="1:49" ht="15" customHeight="1">
      <c r="A96" s="245" t="s">
        <v>69</v>
      </c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7"/>
      <c r="Y96" s="257">
        <v>0</v>
      </c>
      <c r="Z96" s="258"/>
      <c r="AA96" s="258"/>
      <c r="AB96" s="258"/>
      <c r="AC96" s="258"/>
      <c r="AD96" s="258"/>
      <c r="AE96" s="258"/>
      <c r="AF96" s="259"/>
      <c r="AG96" s="257">
        <v>0</v>
      </c>
      <c r="AH96" s="258"/>
      <c r="AI96" s="258"/>
      <c r="AJ96" s="258"/>
      <c r="AK96" s="258"/>
      <c r="AL96" s="258"/>
      <c r="AM96" s="258"/>
      <c r="AN96" s="259"/>
      <c r="AO96" s="209">
        <f>Y96+AG96</f>
        <v>0</v>
      </c>
      <c r="AP96" s="210"/>
      <c r="AQ96" s="210"/>
      <c r="AR96" s="210"/>
      <c r="AS96" s="210"/>
      <c r="AT96" s="210"/>
      <c r="AU96" s="210"/>
      <c r="AV96" s="211"/>
      <c r="AW96" s="80"/>
    </row>
    <row r="97" spans="1:54" ht="15" customHeight="1">
      <c r="A97" s="245" t="s">
        <v>70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7"/>
      <c r="Y97" s="257">
        <v>0</v>
      </c>
      <c r="Z97" s="258"/>
      <c r="AA97" s="258"/>
      <c r="AB97" s="258"/>
      <c r="AC97" s="258"/>
      <c r="AD97" s="258"/>
      <c r="AE97" s="258"/>
      <c r="AF97" s="259"/>
      <c r="AG97" s="257">
        <v>0</v>
      </c>
      <c r="AH97" s="258"/>
      <c r="AI97" s="258"/>
      <c r="AJ97" s="258"/>
      <c r="AK97" s="258"/>
      <c r="AL97" s="258"/>
      <c r="AM97" s="258"/>
      <c r="AN97" s="259"/>
      <c r="AO97" s="209">
        <f>Y97+AG97</f>
        <v>0</v>
      </c>
      <c r="AP97" s="210"/>
      <c r="AQ97" s="210"/>
      <c r="AR97" s="210"/>
      <c r="AS97" s="210"/>
      <c r="AT97" s="210"/>
      <c r="AU97" s="210"/>
      <c r="AV97" s="211"/>
      <c r="AW97" s="80"/>
    </row>
    <row r="98" spans="1:54" ht="15" customHeight="1">
      <c r="A98" s="194" t="s">
        <v>59</v>
      </c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6"/>
      <c r="AW98" s="78"/>
    </row>
    <row r="99" spans="1:54" ht="15" customHeight="1">
      <c r="A99" s="390"/>
      <c r="B99" s="391"/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  <c r="V99" s="391"/>
      <c r="W99" s="391"/>
      <c r="X99" s="392"/>
      <c r="Y99" s="327" t="s">
        <v>50</v>
      </c>
      <c r="Z99" s="328"/>
      <c r="AA99" s="328"/>
      <c r="AB99" s="328"/>
      <c r="AC99" s="328"/>
      <c r="AD99" s="328"/>
      <c r="AE99" s="328"/>
      <c r="AF99" s="329"/>
      <c r="AG99" s="327" t="s">
        <v>51</v>
      </c>
      <c r="AH99" s="328"/>
      <c r="AI99" s="328"/>
      <c r="AJ99" s="328"/>
      <c r="AK99" s="328"/>
      <c r="AL99" s="328"/>
      <c r="AM99" s="328"/>
      <c r="AN99" s="329"/>
      <c r="AO99" s="327" t="s">
        <v>78</v>
      </c>
      <c r="AP99" s="328"/>
      <c r="AQ99" s="328"/>
      <c r="AR99" s="328"/>
      <c r="AS99" s="328"/>
      <c r="AT99" s="328"/>
      <c r="AU99" s="328"/>
      <c r="AV99" s="329"/>
      <c r="AW99" s="79"/>
    </row>
    <row r="100" spans="1:54" ht="15" customHeight="1">
      <c r="A100" s="405" t="s">
        <v>66</v>
      </c>
      <c r="B100" s="406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7"/>
      <c r="Y100" s="209">
        <f>SUM(Y102:AF105)</f>
        <v>0</v>
      </c>
      <c r="Z100" s="210"/>
      <c r="AA100" s="210"/>
      <c r="AB100" s="210"/>
      <c r="AC100" s="210"/>
      <c r="AD100" s="210"/>
      <c r="AE100" s="210"/>
      <c r="AF100" s="211"/>
      <c r="AG100" s="209">
        <f>SUM(AG102:AN105)</f>
        <v>0</v>
      </c>
      <c r="AH100" s="210"/>
      <c r="AI100" s="210"/>
      <c r="AJ100" s="210"/>
      <c r="AK100" s="210"/>
      <c r="AL100" s="210"/>
      <c r="AM100" s="210"/>
      <c r="AN100" s="211"/>
      <c r="AO100" s="209">
        <f>Y100+AG100</f>
        <v>0</v>
      </c>
      <c r="AP100" s="210"/>
      <c r="AQ100" s="210"/>
      <c r="AR100" s="210"/>
      <c r="AS100" s="210"/>
      <c r="AT100" s="210"/>
      <c r="AU100" s="210"/>
      <c r="AV100" s="211"/>
      <c r="AW100" s="80"/>
    </row>
    <row r="101" spans="1:54" ht="15" customHeight="1">
      <c r="A101" s="245" t="s">
        <v>3</v>
      </c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  <c r="AU101" s="246"/>
      <c r="AV101" s="247"/>
      <c r="AW101" s="81"/>
    </row>
    <row r="102" spans="1:54" ht="15" customHeight="1">
      <c r="A102" s="245" t="s">
        <v>67</v>
      </c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7"/>
      <c r="Y102" s="257">
        <v>0</v>
      </c>
      <c r="Z102" s="258"/>
      <c r="AA102" s="258"/>
      <c r="AB102" s="258"/>
      <c r="AC102" s="258"/>
      <c r="AD102" s="258"/>
      <c r="AE102" s="258"/>
      <c r="AF102" s="259"/>
      <c r="AG102" s="257">
        <v>0</v>
      </c>
      <c r="AH102" s="258"/>
      <c r="AI102" s="258"/>
      <c r="AJ102" s="258"/>
      <c r="AK102" s="258"/>
      <c r="AL102" s="258"/>
      <c r="AM102" s="258"/>
      <c r="AN102" s="259"/>
      <c r="AO102" s="209">
        <f>Y102+AG102</f>
        <v>0</v>
      </c>
      <c r="AP102" s="210"/>
      <c r="AQ102" s="210"/>
      <c r="AR102" s="210"/>
      <c r="AS102" s="210"/>
      <c r="AT102" s="210"/>
      <c r="AU102" s="210"/>
      <c r="AV102" s="211"/>
      <c r="AW102" s="80"/>
    </row>
    <row r="103" spans="1:54" ht="15" customHeight="1">
      <c r="A103" s="245" t="s">
        <v>68</v>
      </c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7"/>
      <c r="Y103" s="257">
        <v>0</v>
      </c>
      <c r="Z103" s="258"/>
      <c r="AA103" s="258"/>
      <c r="AB103" s="258"/>
      <c r="AC103" s="258"/>
      <c r="AD103" s="258"/>
      <c r="AE103" s="258"/>
      <c r="AF103" s="259"/>
      <c r="AG103" s="257">
        <v>0</v>
      </c>
      <c r="AH103" s="258"/>
      <c r="AI103" s="258"/>
      <c r="AJ103" s="258"/>
      <c r="AK103" s="258"/>
      <c r="AL103" s="258"/>
      <c r="AM103" s="258"/>
      <c r="AN103" s="259"/>
      <c r="AO103" s="209">
        <f>Y103+AG103</f>
        <v>0</v>
      </c>
      <c r="AP103" s="210"/>
      <c r="AQ103" s="210"/>
      <c r="AR103" s="210"/>
      <c r="AS103" s="210"/>
      <c r="AT103" s="210"/>
      <c r="AU103" s="210"/>
      <c r="AV103" s="211"/>
      <c r="AW103" s="80"/>
      <c r="BB103" s="3"/>
    </row>
    <row r="104" spans="1:54" ht="15" customHeight="1">
      <c r="A104" s="245" t="s">
        <v>69</v>
      </c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7"/>
      <c r="Y104" s="257">
        <v>0</v>
      </c>
      <c r="Z104" s="258"/>
      <c r="AA104" s="258"/>
      <c r="AB104" s="258"/>
      <c r="AC104" s="258"/>
      <c r="AD104" s="258"/>
      <c r="AE104" s="258"/>
      <c r="AF104" s="259"/>
      <c r="AG104" s="257">
        <v>0</v>
      </c>
      <c r="AH104" s="258"/>
      <c r="AI104" s="258"/>
      <c r="AJ104" s="258"/>
      <c r="AK104" s="258"/>
      <c r="AL104" s="258"/>
      <c r="AM104" s="258"/>
      <c r="AN104" s="259"/>
      <c r="AO104" s="209">
        <f>Y104+AG104</f>
        <v>0</v>
      </c>
      <c r="AP104" s="210"/>
      <c r="AQ104" s="210"/>
      <c r="AR104" s="210"/>
      <c r="AS104" s="210"/>
      <c r="AT104" s="210"/>
      <c r="AU104" s="210"/>
      <c r="AV104" s="211"/>
      <c r="AW104" s="80"/>
    </row>
    <row r="105" spans="1:54" ht="15" customHeight="1">
      <c r="A105" s="245" t="s">
        <v>70</v>
      </c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7"/>
      <c r="Y105" s="257">
        <v>0</v>
      </c>
      <c r="Z105" s="258"/>
      <c r="AA105" s="258"/>
      <c r="AB105" s="258"/>
      <c r="AC105" s="258"/>
      <c r="AD105" s="258"/>
      <c r="AE105" s="258"/>
      <c r="AF105" s="259"/>
      <c r="AG105" s="257">
        <v>0</v>
      </c>
      <c r="AH105" s="258"/>
      <c r="AI105" s="258"/>
      <c r="AJ105" s="258"/>
      <c r="AK105" s="258"/>
      <c r="AL105" s="258"/>
      <c r="AM105" s="258"/>
      <c r="AN105" s="259"/>
      <c r="AO105" s="209">
        <f>Y105+AG105</f>
        <v>0</v>
      </c>
      <c r="AP105" s="210"/>
      <c r="AQ105" s="210"/>
      <c r="AR105" s="210"/>
      <c r="AS105" s="210"/>
      <c r="AT105" s="210"/>
      <c r="AU105" s="210"/>
      <c r="AV105" s="211"/>
      <c r="AW105" s="80"/>
    </row>
    <row r="106" spans="1:54" ht="15" customHeight="1">
      <c r="A106" s="194" t="s">
        <v>60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6"/>
      <c r="AW106" s="78"/>
    </row>
    <row r="107" spans="1:54" ht="15" customHeight="1">
      <c r="A107" s="390"/>
      <c r="B107" s="391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2"/>
      <c r="Y107" s="327" t="s">
        <v>50</v>
      </c>
      <c r="Z107" s="328"/>
      <c r="AA107" s="328"/>
      <c r="AB107" s="328"/>
      <c r="AC107" s="328"/>
      <c r="AD107" s="328"/>
      <c r="AE107" s="328"/>
      <c r="AF107" s="329"/>
      <c r="AG107" s="327" t="s">
        <v>51</v>
      </c>
      <c r="AH107" s="328"/>
      <c r="AI107" s="328"/>
      <c r="AJ107" s="328"/>
      <c r="AK107" s="328"/>
      <c r="AL107" s="328"/>
      <c r="AM107" s="328"/>
      <c r="AN107" s="329"/>
      <c r="AO107" s="327" t="s">
        <v>78</v>
      </c>
      <c r="AP107" s="328"/>
      <c r="AQ107" s="328"/>
      <c r="AR107" s="328"/>
      <c r="AS107" s="328"/>
      <c r="AT107" s="328"/>
      <c r="AU107" s="328"/>
      <c r="AV107" s="329"/>
      <c r="AW107" s="79"/>
    </row>
    <row r="108" spans="1:54" ht="15" customHeight="1">
      <c r="A108" s="405" t="s">
        <v>66</v>
      </c>
      <c r="B108" s="406"/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7"/>
      <c r="Y108" s="209">
        <f>SUM(Y110:AF113)</f>
        <v>0</v>
      </c>
      <c r="Z108" s="210"/>
      <c r="AA108" s="210"/>
      <c r="AB108" s="210"/>
      <c r="AC108" s="210"/>
      <c r="AD108" s="210"/>
      <c r="AE108" s="210"/>
      <c r="AF108" s="211"/>
      <c r="AG108" s="209">
        <f>SUM(AG110:AN113)</f>
        <v>0</v>
      </c>
      <c r="AH108" s="210"/>
      <c r="AI108" s="210"/>
      <c r="AJ108" s="210"/>
      <c r="AK108" s="210"/>
      <c r="AL108" s="210"/>
      <c r="AM108" s="210"/>
      <c r="AN108" s="211"/>
      <c r="AO108" s="209">
        <f>Y108+AG108</f>
        <v>0</v>
      </c>
      <c r="AP108" s="210"/>
      <c r="AQ108" s="210"/>
      <c r="AR108" s="210"/>
      <c r="AS108" s="210"/>
      <c r="AT108" s="210"/>
      <c r="AU108" s="210"/>
      <c r="AV108" s="211"/>
      <c r="AW108" s="80"/>
    </row>
    <row r="109" spans="1:54" ht="15" customHeight="1">
      <c r="A109" s="245" t="s">
        <v>3</v>
      </c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7"/>
      <c r="AW109" s="81"/>
    </row>
    <row r="110" spans="1:54" ht="15" customHeight="1">
      <c r="A110" s="245" t="s">
        <v>67</v>
      </c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7"/>
      <c r="Y110" s="257">
        <v>0</v>
      </c>
      <c r="Z110" s="258"/>
      <c r="AA110" s="258"/>
      <c r="AB110" s="258"/>
      <c r="AC110" s="258"/>
      <c r="AD110" s="258"/>
      <c r="AE110" s="258"/>
      <c r="AF110" s="259"/>
      <c r="AG110" s="257">
        <v>0</v>
      </c>
      <c r="AH110" s="258"/>
      <c r="AI110" s="258"/>
      <c r="AJ110" s="258"/>
      <c r="AK110" s="258"/>
      <c r="AL110" s="258"/>
      <c r="AM110" s="258"/>
      <c r="AN110" s="259"/>
      <c r="AO110" s="209">
        <f>Y110+AG110</f>
        <v>0</v>
      </c>
      <c r="AP110" s="210"/>
      <c r="AQ110" s="210"/>
      <c r="AR110" s="210"/>
      <c r="AS110" s="210"/>
      <c r="AT110" s="210"/>
      <c r="AU110" s="210"/>
      <c r="AV110" s="211"/>
      <c r="AW110" s="80"/>
    </row>
    <row r="111" spans="1:54" ht="15" customHeight="1">
      <c r="A111" s="245" t="s">
        <v>68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7"/>
      <c r="Y111" s="257">
        <v>0</v>
      </c>
      <c r="Z111" s="258"/>
      <c r="AA111" s="258"/>
      <c r="AB111" s="258"/>
      <c r="AC111" s="258"/>
      <c r="AD111" s="258"/>
      <c r="AE111" s="258"/>
      <c r="AF111" s="259"/>
      <c r="AG111" s="257">
        <v>0</v>
      </c>
      <c r="AH111" s="258"/>
      <c r="AI111" s="258"/>
      <c r="AJ111" s="258"/>
      <c r="AK111" s="258"/>
      <c r="AL111" s="258"/>
      <c r="AM111" s="258"/>
      <c r="AN111" s="259"/>
      <c r="AO111" s="209">
        <f>Y111+AG111</f>
        <v>0</v>
      </c>
      <c r="AP111" s="210"/>
      <c r="AQ111" s="210"/>
      <c r="AR111" s="210"/>
      <c r="AS111" s="210"/>
      <c r="AT111" s="210"/>
      <c r="AU111" s="210"/>
      <c r="AV111" s="211"/>
      <c r="AW111" s="80"/>
    </row>
    <row r="112" spans="1:54" ht="15" customHeight="1">
      <c r="A112" s="245" t="s">
        <v>69</v>
      </c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7"/>
      <c r="Y112" s="257">
        <v>0</v>
      </c>
      <c r="Z112" s="258"/>
      <c r="AA112" s="258"/>
      <c r="AB112" s="258"/>
      <c r="AC112" s="258"/>
      <c r="AD112" s="258"/>
      <c r="AE112" s="258"/>
      <c r="AF112" s="259"/>
      <c r="AG112" s="257">
        <v>0</v>
      </c>
      <c r="AH112" s="258"/>
      <c r="AI112" s="258"/>
      <c r="AJ112" s="258"/>
      <c r="AK112" s="258"/>
      <c r="AL112" s="258"/>
      <c r="AM112" s="258"/>
      <c r="AN112" s="259"/>
      <c r="AO112" s="209">
        <f>Y112+AG112</f>
        <v>0</v>
      </c>
      <c r="AP112" s="210"/>
      <c r="AQ112" s="210"/>
      <c r="AR112" s="210"/>
      <c r="AS112" s="210"/>
      <c r="AT112" s="210"/>
      <c r="AU112" s="210"/>
      <c r="AV112" s="211"/>
      <c r="AW112" s="80"/>
    </row>
    <row r="113" spans="1:49" ht="15" customHeight="1">
      <c r="A113" s="245" t="s">
        <v>70</v>
      </c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7"/>
      <c r="Y113" s="257">
        <v>0</v>
      </c>
      <c r="Z113" s="258"/>
      <c r="AA113" s="258"/>
      <c r="AB113" s="258"/>
      <c r="AC113" s="258"/>
      <c r="AD113" s="258"/>
      <c r="AE113" s="258"/>
      <c r="AF113" s="259"/>
      <c r="AG113" s="257">
        <v>0</v>
      </c>
      <c r="AH113" s="258"/>
      <c r="AI113" s="258"/>
      <c r="AJ113" s="258"/>
      <c r="AK113" s="258"/>
      <c r="AL113" s="258"/>
      <c r="AM113" s="258"/>
      <c r="AN113" s="259"/>
      <c r="AO113" s="209">
        <f>Y113+AG113</f>
        <v>0</v>
      </c>
      <c r="AP113" s="210"/>
      <c r="AQ113" s="210"/>
      <c r="AR113" s="210"/>
      <c r="AS113" s="210"/>
      <c r="AT113" s="210"/>
      <c r="AU113" s="210"/>
      <c r="AV113" s="211"/>
      <c r="AW113" s="80"/>
    </row>
    <row r="114" spans="1:49" ht="15" customHeight="1">
      <c r="A114" s="262" t="s">
        <v>61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263"/>
      <c r="AV114" s="264"/>
      <c r="AW114" s="82"/>
    </row>
    <row r="115" spans="1:49" ht="15" customHeight="1">
      <c r="A115" s="245" t="s">
        <v>77</v>
      </c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7"/>
      <c r="AO115" s="251" t="e">
        <f>(AO92+AO100+AO108)/(2*$AK$80)</f>
        <v>#DIV/0!</v>
      </c>
      <c r="AP115" s="252"/>
      <c r="AQ115" s="252"/>
      <c r="AR115" s="252"/>
      <c r="AS115" s="252"/>
      <c r="AT115" s="252"/>
      <c r="AU115" s="252"/>
      <c r="AV115" s="253"/>
      <c r="AW115" s="83"/>
    </row>
    <row r="116" spans="1:49" ht="15" customHeight="1">
      <c r="A116" s="245" t="s">
        <v>44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7"/>
      <c r="AW116" s="81"/>
    </row>
    <row r="117" spans="1:49" ht="15" customHeight="1">
      <c r="A117" s="245" t="s">
        <v>71</v>
      </c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7"/>
      <c r="AO117" s="251" t="e">
        <f>(AO94+AO102+AO110)/($AO$92+$AO$100+$AO$108)</f>
        <v>#DIV/0!</v>
      </c>
      <c r="AP117" s="252"/>
      <c r="AQ117" s="252"/>
      <c r="AR117" s="252"/>
      <c r="AS117" s="252"/>
      <c r="AT117" s="252"/>
      <c r="AU117" s="252"/>
      <c r="AV117" s="253"/>
      <c r="AW117" s="83"/>
    </row>
    <row r="118" spans="1:49" ht="15" customHeight="1">
      <c r="A118" s="245" t="s">
        <v>72</v>
      </c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7"/>
      <c r="AO118" s="251" t="e">
        <f t="shared" ref="AO118:AO120" si="0">(AO95+AO103+AO111)/($AO$92+$AO$100+$AO$108)</f>
        <v>#DIV/0!</v>
      </c>
      <c r="AP118" s="252"/>
      <c r="AQ118" s="252"/>
      <c r="AR118" s="252"/>
      <c r="AS118" s="252"/>
      <c r="AT118" s="252"/>
      <c r="AU118" s="252"/>
      <c r="AV118" s="253"/>
      <c r="AW118" s="83"/>
    </row>
    <row r="119" spans="1:49" ht="15" customHeight="1">
      <c r="A119" s="245" t="s">
        <v>73</v>
      </c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7"/>
      <c r="AO119" s="251" t="e">
        <f t="shared" si="0"/>
        <v>#DIV/0!</v>
      </c>
      <c r="AP119" s="252"/>
      <c r="AQ119" s="252"/>
      <c r="AR119" s="252"/>
      <c r="AS119" s="252"/>
      <c r="AT119" s="252"/>
      <c r="AU119" s="252"/>
      <c r="AV119" s="253"/>
      <c r="AW119" s="83"/>
    </row>
    <row r="120" spans="1:49" ht="15" customHeight="1">
      <c r="A120" s="245" t="s">
        <v>74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7"/>
      <c r="AO120" s="251" t="e">
        <f t="shared" si="0"/>
        <v>#DIV/0!</v>
      </c>
      <c r="AP120" s="252"/>
      <c r="AQ120" s="252"/>
      <c r="AR120" s="252"/>
      <c r="AS120" s="252"/>
      <c r="AT120" s="252"/>
      <c r="AU120" s="252"/>
      <c r="AV120" s="253"/>
      <c r="AW120" s="83"/>
    </row>
    <row r="121" spans="1:49" ht="15" customHeight="1">
      <c r="A121" s="206" t="s">
        <v>2</v>
      </c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8"/>
      <c r="AW121" s="77"/>
    </row>
    <row r="122" spans="1:49" ht="15" customHeight="1">
      <c r="A122" s="194" t="s">
        <v>58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6"/>
      <c r="AW122" s="78"/>
    </row>
    <row r="123" spans="1:49" ht="15" customHeight="1">
      <c r="A123" s="242"/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4"/>
      <c r="Y123" s="239" t="s">
        <v>50</v>
      </c>
      <c r="Z123" s="240"/>
      <c r="AA123" s="240"/>
      <c r="AB123" s="240"/>
      <c r="AC123" s="240"/>
      <c r="AD123" s="241"/>
      <c r="AE123" s="239" t="s">
        <v>51</v>
      </c>
      <c r="AF123" s="240"/>
      <c r="AG123" s="240"/>
      <c r="AH123" s="240"/>
      <c r="AI123" s="240"/>
      <c r="AJ123" s="241"/>
      <c r="AK123" s="239" t="s">
        <v>78</v>
      </c>
      <c r="AL123" s="240"/>
      <c r="AM123" s="240"/>
      <c r="AN123" s="240"/>
      <c r="AO123" s="240"/>
      <c r="AP123" s="241"/>
      <c r="AQ123" s="239" t="s">
        <v>63</v>
      </c>
      <c r="AR123" s="240"/>
      <c r="AS123" s="240"/>
      <c r="AT123" s="240"/>
      <c r="AU123" s="240"/>
      <c r="AV123" s="241"/>
      <c r="AW123" s="84"/>
    </row>
    <row r="124" spans="1:49" ht="15" customHeight="1">
      <c r="A124" s="245" t="s">
        <v>75</v>
      </c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7"/>
      <c r="R124" s="339"/>
      <c r="S124" s="340"/>
      <c r="T124" s="340"/>
      <c r="U124" s="340"/>
      <c r="V124" s="340"/>
      <c r="W124" s="340"/>
      <c r="X124" s="341"/>
      <c r="Y124" s="257">
        <v>0</v>
      </c>
      <c r="Z124" s="258"/>
      <c r="AA124" s="258"/>
      <c r="AB124" s="258"/>
      <c r="AC124" s="258"/>
      <c r="AD124" s="259"/>
      <c r="AE124" s="257">
        <v>0</v>
      </c>
      <c r="AF124" s="258"/>
      <c r="AG124" s="258"/>
      <c r="AH124" s="258"/>
      <c r="AI124" s="258"/>
      <c r="AJ124" s="259"/>
      <c r="AK124" s="270">
        <f>Y124+AE124</f>
        <v>0</v>
      </c>
      <c r="AL124" s="271"/>
      <c r="AM124" s="271"/>
      <c r="AN124" s="271"/>
      <c r="AO124" s="271"/>
      <c r="AP124" s="272"/>
      <c r="AQ124" s="273" t="e">
        <f>(Y124+AE124)/($AK$124+$AK$125)</f>
        <v>#DIV/0!</v>
      </c>
      <c r="AR124" s="274"/>
      <c r="AS124" s="274"/>
      <c r="AT124" s="274"/>
      <c r="AU124" s="274"/>
      <c r="AV124" s="275"/>
      <c r="AW124" s="85"/>
    </row>
    <row r="125" spans="1:49" ht="15" customHeight="1">
      <c r="A125" s="245" t="s">
        <v>76</v>
      </c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7"/>
      <c r="R125" s="339"/>
      <c r="S125" s="340"/>
      <c r="T125" s="340"/>
      <c r="U125" s="340"/>
      <c r="V125" s="340"/>
      <c r="W125" s="340"/>
      <c r="X125" s="341"/>
      <c r="Y125" s="257">
        <v>0</v>
      </c>
      <c r="Z125" s="258"/>
      <c r="AA125" s="258"/>
      <c r="AB125" s="258"/>
      <c r="AC125" s="258"/>
      <c r="AD125" s="259"/>
      <c r="AE125" s="257">
        <v>0</v>
      </c>
      <c r="AF125" s="258"/>
      <c r="AG125" s="258"/>
      <c r="AH125" s="258"/>
      <c r="AI125" s="258"/>
      <c r="AJ125" s="259"/>
      <c r="AK125" s="270">
        <f>Y125+AE125</f>
        <v>0</v>
      </c>
      <c r="AL125" s="271"/>
      <c r="AM125" s="271"/>
      <c r="AN125" s="271"/>
      <c r="AO125" s="271"/>
      <c r="AP125" s="272"/>
      <c r="AQ125" s="273" t="e">
        <f>(Y125+AE125)/($AK$124+$AK$125)</f>
        <v>#DIV/0!</v>
      </c>
      <c r="AR125" s="274"/>
      <c r="AS125" s="274"/>
      <c r="AT125" s="274"/>
      <c r="AU125" s="274"/>
      <c r="AV125" s="275"/>
      <c r="AW125" s="85"/>
    </row>
    <row r="126" spans="1:49" ht="15" customHeight="1">
      <c r="A126" s="194" t="s">
        <v>59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6"/>
      <c r="AW126" s="78"/>
    </row>
    <row r="127" spans="1:49" ht="15" customHeight="1">
      <c r="A127" s="242"/>
      <c r="B127" s="243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4"/>
      <c r="Y127" s="239" t="s">
        <v>50</v>
      </c>
      <c r="Z127" s="240"/>
      <c r="AA127" s="240"/>
      <c r="AB127" s="240"/>
      <c r="AC127" s="240"/>
      <c r="AD127" s="241"/>
      <c r="AE127" s="239" t="s">
        <v>51</v>
      </c>
      <c r="AF127" s="240"/>
      <c r="AG127" s="240"/>
      <c r="AH127" s="240"/>
      <c r="AI127" s="240"/>
      <c r="AJ127" s="241"/>
      <c r="AK127" s="239" t="s">
        <v>78</v>
      </c>
      <c r="AL127" s="240"/>
      <c r="AM127" s="240"/>
      <c r="AN127" s="240"/>
      <c r="AO127" s="240"/>
      <c r="AP127" s="241"/>
      <c r="AQ127" s="239" t="s">
        <v>63</v>
      </c>
      <c r="AR127" s="240"/>
      <c r="AS127" s="240"/>
      <c r="AT127" s="240"/>
      <c r="AU127" s="240"/>
      <c r="AV127" s="241"/>
      <c r="AW127" s="84"/>
    </row>
    <row r="128" spans="1:49" ht="30" customHeight="1">
      <c r="A128" s="245" t="s">
        <v>75</v>
      </c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7"/>
      <c r="R128" s="339"/>
      <c r="S128" s="340"/>
      <c r="T128" s="340"/>
      <c r="U128" s="340"/>
      <c r="V128" s="340"/>
      <c r="W128" s="340"/>
      <c r="X128" s="341"/>
      <c r="Y128" s="257">
        <v>0</v>
      </c>
      <c r="Z128" s="258"/>
      <c r="AA128" s="258"/>
      <c r="AB128" s="258"/>
      <c r="AC128" s="258"/>
      <c r="AD128" s="259"/>
      <c r="AE128" s="257">
        <v>0</v>
      </c>
      <c r="AF128" s="258"/>
      <c r="AG128" s="258"/>
      <c r="AH128" s="258"/>
      <c r="AI128" s="258"/>
      <c r="AJ128" s="259"/>
      <c r="AK128" s="270">
        <f>Y128+AE128</f>
        <v>0</v>
      </c>
      <c r="AL128" s="271"/>
      <c r="AM128" s="271"/>
      <c r="AN128" s="271"/>
      <c r="AO128" s="271"/>
      <c r="AP128" s="272"/>
      <c r="AQ128" s="273" t="e">
        <f>(Y128+AE128)/($AK$128+$AK$129)</f>
        <v>#DIV/0!</v>
      </c>
      <c r="AR128" s="274"/>
      <c r="AS128" s="274"/>
      <c r="AT128" s="274"/>
      <c r="AU128" s="274"/>
      <c r="AV128" s="275"/>
      <c r="AW128" s="85"/>
    </row>
    <row r="129" spans="1:49" ht="15" customHeight="1">
      <c r="A129" s="245" t="s">
        <v>76</v>
      </c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7"/>
      <c r="R129" s="339"/>
      <c r="S129" s="340"/>
      <c r="T129" s="340"/>
      <c r="U129" s="340"/>
      <c r="V129" s="340"/>
      <c r="W129" s="340"/>
      <c r="X129" s="341"/>
      <c r="Y129" s="257">
        <v>0</v>
      </c>
      <c r="Z129" s="258"/>
      <c r="AA129" s="258"/>
      <c r="AB129" s="258"/>
      <c r="AC129" s="258"/>
      <c r="AD129" s="259"/>
      <c r="AE129" s="257">
        <v>0</v>
      </c>
      <c r="AF129" s="258"/>
      <c r="AG129" s="258"/>
      <c r="AH129" s="258"/>
      <c r="AI129" s="258"/>
      <c r="AJ129" s="259"/>
      <c r="AK129" s="270">
        <f>Y129+AE129</f>
        <v>0</v>
      </c>
      <c r="AL129" s="271"/>
      <c r="AM129" s="271"/>
      <c r="AN129" s="271"/>
      <c r="AO129" s="271"/>
      <c r="AP129" s="272"/>
      <c r="AQ129" s="273" t="e">
        <f>(Y129+AE129)/($AK$128+$AK$129)</f>
        <v>#DIV/0!</v>
      </c>
      <c r="AR129" s="274"/>
      <c r="AS129" s="274"/>
      <c r="AT129" s="274"/>
      <c r="AU129" s="274"/>
      <c r="AV129" s="275"/>
      <c r="AW129" s="85"/>
    </row>
    <row r="130" spans="1:49" ht="30" customHeight="1">
      <c r="A130" s="194" t="s">
        <v>60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6"/>
      <c r="AW130" s="78"/>
    </row>
    <row r="131" spans="1:49" ht="15" customHeight="1">
      <c r="A131" s="242"/>
      <c r="B131" s="243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4"/>
      <c r="Y131" s="239" t="s">
        <v>50</v>
      </c>
      <c r="Z131" s="240"/>
      <c r="AA131" s="240"/>
      <c r="AB131" s="240"/>
      <c r="AC131" s="240"/>
      <c r="AD131" s="241"/>
      <c r="AE131" s="239" t="s">
        <v>51</v>
      </c>
      <c r="AF131" s="240"/>
      <c r="AG131" s="240"/>
      <c r="AH131" s="240"/>
      <c r="AI131" s="240"/>
      <c r="AJ131" s="241"/>
      <c r="AK131" s="239" t="s">
        <v>78</v>
      </c>
      <c r="AL131" s="240"/>
      <c r="AM131" s="240"/>
      <c r="AN131" s="240"/>
      <c r="AO131" s="240"/>
      <c r="AP131" s="241"/>
      <c r="AQ131" s="239" t="s">
        <v>63</v>
      </c>
      <c r="AR131" s="240"/>
      <c r="AS131" s="240"/>
      <c r="AT131" s="240"/>
      <c r="AU131" s="240"/>
      <c r="AV131" s="241"/>
      <c r="AW131" s="84"/>
    </row>
    <row r="132" spans="1:49" ht="15" customHeight="1">
      <c r="A132" s="245" t="s">
        <v>75</v>
      </c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7"/>
      <c r="R132" s="339"/>
      <c r="S132" s="340"/>
      <c r="T132" s="340"/>
      <c r="U132" s="340"/>
      <c r="V132" s="340"/>
      <c r="W132" s="340"/>
      <c r="X132" s="341"/>
      <c r="Y132" s="257">
        <v>0</v>
      </c>
      <c r="Z132" s="258"/>
      <c r="AA132" s="258"/>
      <c r="AB132" s="258"/>
      <c r="AC132" s="258"/>
      <c r="AD132" s="259"/>
      <c r="AE132" s="257">
        <v>0</v>
      </c>
      <c r="AF132" s="258"/>
      <c r="AG132" s="258"/>
      <c r="AH132" s="258"/>
      <c r="AI132" s="258"/>
      <c r="AJ132" s="259"/>
      <c r="AK132" s="270">
        <f>Y132+AE132</f>
        <v>0</v>
      </c>
      <c r="AL132" s="271"/>
      <c r="AM132" s="271"/>
      <c r="AN132" s="271"/>
      <c r="AO132" s="271"/>
      <c r="AP132" s="272"/>
      <c r="AQ132" s="273" t="e">
        <f>(Y132+AE132)/($AK$132+$AK$133)</f>
        <v>#DIV/0!</v>
      </c>
      <c r="AR132" s="274"/>
      <c r="AS132" s="274"/>
      <c r="AT132" s="274"/>
      <c r="AU132" s="274"/>
      <c r="AV132" s="275"/>
      <c r="AW132" s="85"/>
    </row>
    <row r="133" spans="1:49" ht="15" customHeight="1">
      <c r="A133" s="245" t="s">
        <v>76</v>
      </c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7"/>
      <c r="R133" s="339"/>
      <c r="S133" s="340"/>
      <c r="T133" s="340"/>
      <c r="U133" s="340"/>
      <c r="V133" s="340"/>
      <c r="W133" s="340"/>
      <c r="X133" s="341"/>
      <c r="Y133" s="257">
        <v>0</v>
      </c>
      <c r="Z133" s="258"/>
      <c r="AA133" s="258"/>
      <c r="AB133" s="258"/>
      <c r="AC133" s="258"/>
      <c r="AD133" s="259"/>
      <c r="AE133" s="257">
        <v>0</v>
      </c>
      <c r="AF133" s="258"/>
      <c r="AG133" s="258"/>
      <c r="AH133" s="258"/>
      <c r="AI133" s="258"/>
      <c r="AJ133" s="259"/>
      <c r="AK133" s="270">
        <f>Y133+AE133</f>
        <v>0</v>
      </c>
      <c r="AL133" s="271"/>
      <c r="AM133" s="271"/>
      <c r="AN133" s="271"/>
      <c r="AO133" s="271"/>
      <c r="AP133" s="272"/>
      <c r="AQ133" s="273" t="e">
        <f>(Y133+AE133)/($AK$132+$AK$133)</f>
        <v>#DIV/0!</v>
      </c>
      <c r="AR133" s="274"/>
      <c r="AS133" s="274"/>
      <c r="AT133" s="274"/>
      <c r="AU133" s="274"/>
      <c r="AV133" s="275"/>
      <c r="AW133" s="85"/>
    </row>
    <row r="134" spans="1:49" ht="15" customHeight="1">
      <c r="A134" s="194" t="s">
        <v>61</v>
      </c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6"/>
      <c r="AW134" s="78"/>
    </row>
    <row r="135" spans="1:49" ht="15" customHeight="1">
      <c r="A135" s="197" t="s">
        <v>52</v>
      </c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9"/>
      <c r="AO135" s="347" t="e">
        <f>1-$AO$115</f>
        <v>#DIV/0!</v>
      </c>
      <c r="AP135" s="348"/>
      <c r="AQ135" s="348"/>
      <c r="AR135" s="348"/>
      <c r="AS135" s="348"/>
      <c r="AT135" s="348"/>
      <c r="AU135" s="348"/>
      <c r="AV135" s="349"/>
      <c r="AW135" s="86"/>
    </row>
    <row r="136" spans="1:49" s="3" customFormat="1" ht="1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2"/>
      <c r="AP136" s="12"/>
      <c r="AQ136" s="12"/>
      <c r="AR136" s="12"/>
      <c r="AS136" s="12"/>
      <c r="AT136" s="12"/>
      <c r="AU136" s="12"/>
      <c r="AV136" s="12"/>
      <c r="AW136" s="12"/>
    </row>
    <row r="137" spans="1:49" s="3" customFormat="1" ht="1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2"/>
      <c r="AP137" s="12"/>
      <c r="AQ137" s="12"/>
      <c r="AR137" s="12"/>
      <c r="AS137" s="12"/>
      <c r="AT137" s="12"/>
      <c r="AU137" s="12"/>
      <c r="AV137" s="12"/>
      <c r="AW137" s="12"/>
    </row>
    <row r="138" spans="1:49" s="3" customFormat="1" ht="1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</row>
    <row r="139" spans="1:49" ht="15" customHeight="1">
      <c r="A139" s="334" t="s">
        <v>10</v>
      </c>
      <c r="B139" s="335"/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6"/>
      <c r="AW139" s="70"/>
    </row>
    <row r="140" spans="1:49" ht="30" customHeight="1">
      <c r="A140" s="194" t="s">
        <v>58</v>
      </c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6"/>
      <c r="AW140" s="78"/>
    </row>
    <row r="141" spans="1:49" ht="15" customHeight="1">
      <c r="A141" s="242"/>
      <c r="B141" s="243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4"/>
      <c r="Y141" s="327" t="s">
        <v>50</v>
      </c>
      <c r="Z141" s="328"/>
      <c r="AA141" s="328"/>
      <c r="AB141" s="328"/>
      <c r="AC141" s="328"/>
      <c r="AD141" s="328"/>
      <c r="AE141" s="328"/>
      <c r="AF141" s="329"/>
      <c r="AG141" s="327" t="s">
        <v>51</v>
      </c>
      <c r="AH141" s="328"/>
      <c r="AI141" s="328"/>
      <c r="AJ141" s="328"/>
      <c r="AK141" s="328"/>
      <c r="AL141" s="328"/>
      <c r="AM141" s="328"/>
      <c r="AN141" s="329"/>
      <c r="AO141" s="327" t="s">
        <v>78</v>
      </c>
      <c r="AP141" s="328"/>
      <c r="AQ141" s="328"/>
      <c r="AR141" s="328"/>
      <c r="AS141" s="328"/>
      <c r="AT141" s="328"/>
      <c r="AU141" s="328"/>
      <c r="AV141" s="329"/>
      <c r="AW141" s="79"/>
    </row>
    <row r="142" spans="1:49" ht="15" customHeight="1">
      <c r="A142" s="245" t="s">
        <v>79</v>
      </c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7"/>
      <c r="Y142" s="257">
        <v>0</v>
      </c>
      <c r="Z142" s="258"/>
      <c r="AA142" s="258"/>
      <c r="AB142" s="258"/>
      <c r="AC142" s="258"/>
      <c r="AD142" s="258"/>
      <c r="AE142" s="258"/>
      <c r="AF142" s="259"/>
      <c r="AG142" s="257">
        <v>0</v>
      </c>
      <c r="AH142" s="258"/>
      <c r="AI142" s="258"/>
      <c r="AJ142" s="258"/>
      <c r="AK142" s="258"/>
      <c r="AL142" s="258"/>
      <c r="AM142" s="258"/>
      <c r="AN142" s="259"/>
      <c r="AO142" s="209">
        <f>Y142+AG142</f>
        <v>0</v>
      </c>
      <c r="AP142" s="210"/>
      <c r="AQ142" s="210"/>
      <c r="AR142" s="210"/>
      <c r="AS142" s="210"/>
      <c r="AT142" s="210"/>
      <c r="AU142" s="210"/>
      <c r="AV142" s="211"/>
      <c r="AW142" s="80"/>
    </row>
    <row r="143" spans="1:49" ht="15" customHeight="1">
      <c r="A143" s="245" t="s">
        <v>80</v>
      </c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7"/>
      <c r="Y143" s="257">
        <v>0</v>
      </c>
      <c r="Z143" s="258"/>
      <c r="AA143" s="258"/>
      <c r="AB143" s="258"/>
      <c r="AC143" s="258"/>
      <c r="AD143" s="258"/>
      <c r="AE143" s="258"/>
      <c r="AF143" s="259"/>
      <c r="AG143" s="257">
        <v>0</v>
      </c>
      <c r="AH143" s="258"/>
      <c r="AI143" s="258"/>
      <c r="AJ143" s="258"/>
      <c r="AK143" s="258"/>
      <c r="AL143" s="258"/>
      <c r="AM143" s="258"/>
      <c r="AN143" s="259"/>
      <c r="AO143" s="209">
        <f>Y143+AG143</f>
        <v>0</v>
      </c>
      <c r="AP143" s="210"/>
      <c r="AQ143" s="210"/>
      <c r="AR143" s="210"/>
      <c r="AS143" s="210"/>
      <c r="AT143" s="210"/>
      <c r="AU143" s="210"/>
      <c r="AV143" s="211"/>
      <c r="AW143" s="80"/>
    </row>
    <row r="144" spans="1:49" ht="15" customHeight="1">
      <c r="A144" s="245" t="s">
        <v>81</v>
      </c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7"/>
      <c r="Y144" s="270">
        <f>$AK$77-Y142-Y143</f>
        <v>0</v>
      </c>
      <c r="Z144" s="271"/>
      <c r="AA144" s="271"/>
      <c r="AB144" s="271"/>
      <c r="AC144" s="271"/>
      <c r="AD144" s="271"/>
      <c r="AE144" s="271"/>
      <c r="AF144" s="272"/>
      <c r="AG144" s="270">
        <f>$AK$77-AG142-AG143</f>
        <v>0</v>
      </c>
      <c r="AH144" s="271"/>
      <c r="AI144" s="271"/>
      <c r="AJ144" s="271"/>
      <c r="AK144" s="271"/>
      <c r="AL144" s="271"/>
      <c r="AM144" s="271"/>
      <c r="AN144" s="272"/>
      <c r="AO144" s="209">
        <f>Y144+AG144</f>
        <v>0</v>
      </c>
      <c r="AP144" s="260"/>
      <c r="AQ144" s="260"/>
      <c r="AR144" s="260"/>
      <c r="AS144" s="260"/>
      <c r="AT144" s="260"/>
      <c r="AU144" s="260"/>
      <c r="AV144" s="261"/>
      <c r="AW144" s="87"/>
    </row>
    <row r="145" spans="1:49" ht="30" customHeight="1">
      <c r="A145" s="194" t="s">
        <v>59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6"/>
      <c r="AW145" s="78"/>
    </row>
    <row r="146" spans="1:49" ht="15" customHeight="1">
      <c r="A146" s="242"/>
      <c r="B146" s="243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4"/>
      <c r="Y146" s="327" t="s">
        <v>50</v>
      </c>
      <c r="Z146" s="328"/>
      <c r="AA146" s="328"/>
      <c r="AB146" s="328"/>
      <c r="AC146" s="328"/>
      <c r="AD146" s="328"/>
      <c r="AE146" s="328"/>
      <c r="AF146" s="329"/>
      <c r="AG146" s="327" t="s">
        <v>51</v>
      </c>
      <c r="AH146" s="328"/>
      <c r="AI146" s="328"/>
      <c r="AJ146" s="328"/>
      <c r="AK146" s="328"/>
      <c r="AL146" s="328"/>
      <c r="AM146" s="328"/>
      <c r="AN146" s="329"/>
      <c r="AO146" s="327" t="s">
        <v>78</v>
      </c>
      <c r="AP146" s="328"/>
      <c r="AQ146" s="328"/>
      <c r="AR146" s="328"/>
      <c r="AS146" s="328"/>
      <c r="AT146" s="328"/>
      <c r="AU146" s="328"/>
      <c r="AV146" s="329"/>
      <c r="AW146" s="79"/>
    </row>
    <row r="147" spans="1:49" ht="15" customHeight="1">
      <c r="A147" s="346" t="s">
        <v>79</v>
      </c>
      <c r="B147" s="346"/>
      <c r="C147" s="346"/>
      <c r="D147" s="346"/>
      <c r="E147" s="346"/>
      <c r="F147" s="346"/>
      <c r="G147" s="346"/>
      <c r="H147" s="346"/>
      <c r="I147" s="346"/>
      <c r="J147" s="346"/>
      <c r="K147" s="346"/>
      <c r="L147" s="346"/>
      <c r="M147" s="346"/>
      <c r="N147" s="346"/>
      <c r="O147" s="346"/>
      <c r="P147" s="346"/>
      <c r="Q147" s="346"/>
      <c r="R147" s="346"/>
      <c r="S147" s="346"/>
      <c r="T147" s="346"/>
      <c r="U147" s="346"/>
      <c r="V147" s="346"/>
      <c r="W147" s="346"/>
      <c r="X147" s="346"/>
      <c r="Y147" s="257">
        <v>0</v>
      </c>
      <c r="Z147" s="258"/>
      <c r="AA147" s="258"/>
      <c r="AB147" s="258"/>
      <c r="AC147" s="258"/>
      <c r="AD147" s="258"/>
      <c r="AE147" s="258"/>
      <c r="AF147" s="259"/>
      <c r="AG147" s="257">
        <v>0</v>
      </c>
      <c r="AH147" s="258"/>
      <c r="AI147" s="258"/>
      <c r="AJ147" s="258"/>
      <c r="AK147" s="258"/>
      <c r="AL147" s="258"/>
      <c r="AM147" s="258"/>
      <c r="AN147" s="259"/>
      <c r="AO147" s="209">
        <f>Y147+AG147</f>
        <v>0</v>
      </c>
      <c r="AP147" s="260"/>
      <c r="AQ147" s="260"/>
      <c r="AR147" s="260"/>
      <c r="AS147" s="260"/>
      <c r="AT147" s="260"/>
      <c r="AU147" s="260"/>
      <c r="AV147" s="261"/>
      <c r="AW147" s="87"/>
    </row>
    <row r="148" spans="1:49" ht="15" customHeight="1">
      <c r="A148" s="245" t="s">
        <v>80</v>
      </c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7"/>
      <c r="Y148" s="257">
        <v>0</v>
      </c>
      <c r="Z148" s="258"/>
      <c r="AA148" s="258"/>
      <c r="AB148" s="258"/>
      <c r="AC148" s="258"/>
      <c r="AD148" s="258"/>
      <c r="AE148" s="258"/>
      <c r="AF148" s="259"/>
      <c r="AG148" s="257">
        <v>0</v>
      </c>
      <c r="AH148" s="258"/>
      <c r="AI148" s="258"/>
      <c r="AJ148" s="258"/>
      <c r="AK148" s="258"/>
      <c r="AL148" s="258"/>
      <c r="AM148" s="258"/>
      <c r="AN148" s="259"/>
      <c r="AO148" s="209">
        <f>Y148+AG148</f>
        <v>0</v>
      </c>
      <c r="AP148" s="260"/>
      <c r="AQ148" s="260"/>
      <c r="AR148" s="260"/>
      <c r="AS148" s="260"/>
      <c r="AT148" s="260"/>
      <c r="AU148" s="260"/>
      <c r="AV148" s="261"/>
      <c r="AW148" s="87"/>
    </row>
    <row r="149" spans="1:49" ht="15" customHeight="1">
      <c r="A149" s="245" t="s">
        <v>81</v>
      </c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7"/>
      <c r="Y149" s="270">
        <f>$AK$78-Y147-Y148</f>
        <v>0</v>
      </c>
      <c r="Z149" s="271"/>
      <c r="AA149" s="271"/>
      <c r="AB149" s="271"/>
      <c r="AC149" s="271"/>
      <c r="AD149" s="271"/>
      <c r="AE149" s="271"/>
      <c r="AF149" s="272"/>
      <c r="AG149" s="270">
        <f>$AK$78-AG147-AG148</f>
        <v>0</v>
      </c>
      <c r="AH149" s="271"/>
      <c r="AI149" s="271"/>
      <c r="AJ149" s="271"/>
      <c r="AK149" s="271"/>
      <c r="AL149" s="271"/>
      <c r="AM149" s="271"/>
      <c r="AN149" s="272"/>
      <c r="AO149" s="209">
        <f>Y149+AG149</f>
        <v>0</v>
      </c>
      <c r="AP149" s="260"/>
      <c r="AQ149" s="260"/>
      <c r="AR149" s="260"/>
      <c r="AS149" s="260"/>
      <c r="AT149" s="260"/>
      <c r="AU149" s="260"/>
      <c r="AV149" s="261"/>
      <c r="AW149" s="87"/>
    </row>
    <row r="150" spans="1:49" ht="30" customHeight="1">
      <c r="A150" s="194" t="s">
        <v>60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6"/>
      <c r="AW150" s="78"/>
    </row>
    <row r="151" spans="1:49" ht="15" customHeight="1">
      <c r="A151" s="242"/>
      <c r="B151" s="243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4"/>
      <c r="Y151" s="327" t="s">
        <v>50</v>
      </c>
      <c r="Z151" s="328"/>
      <c r="AA151" s="328"/>
      <c r="AB151" s="328"/>
      <c r="AC151" s="328"/>
      <c r="AD151" s="328"/>
      <c r="AE151" s="328"/>
      <c r="AF151" s="329"/>
      <c r="AG151" s="327" t="s">
        <v>51</v>
      </c>
      <c r="AH151" s="328"/>
      <c r="AI151" s="328"/>
      <c r="AJ151" s="328"/>
      <c r="AK151" s="328"/>
      <c r="AL151" s="328"/>
      <c r="AM151" s="328"/>
      <c r="AN151" s="329"/>
      <c r="AO151" s="327" t="s">
        <v>78</v>
      </c>
      <c r="AP151" s="328"/>
      <c r="AQ151" s="328"/>
      <c r="AR151" s="328"/>
      <c r="AS151" s="328"/>
      <c r="AT151" s="328"/>
      <c r="AU151" s="328"/>
      <c r="AV151" s="329"/>
      <c r="AW151" s="79"/>
    </row>
    <row r="152" spans="1:49" ht="15" customHeight="1">
      <c r="A152" s="346" t="s">
        <v>79</v>
      </c>
      <c r="B152" s="346"/>
      <c r="C152" s="346"/>
      <c r="D152" s="346"/>
      <c r="E152" s="346"/>
      <c r="F152" s="346"/>
      <c r="G152" s="346"/>
      <c r="H152" s="346"/>
      <c r="I152" s="346"/>
      <c r="J152" s="346"/>
      <c r="K152" s="346"/>
      <c r="L152" s="346"/>
      <c r="M152" s="346"/>
      <c r="N152" s="346"/>
      <c r="O152" s="346"/>
      <c r="P152" s="346"/>
      <c r="Q152" s="346"/>
      <c r="R152" s="346"/>
      <c r="S152" s="346"/>
      <c r="T152" s="346"/>
      <c r="U152" s="346"/>
      <c r="V152" s="346"/>
      <c r="W152" s="346"/>
      <c r="X152" s="346"/>
      <c r="Y152" s="257">
        <v>0</v>
      </c>
      <c r="Z152" s="258"/>
      <c r="AA152" s="258"/>
      <c r="AB152" s="258"/>
      <c r="AC152" s="258"/>
      <c r="AD152" s="258"/>
      <c r="AE152" s="258"/>
      <c r="AF152" s="259"/>
      <c r="AG152" s="257">
        <v>0</v>
      </c>
      <c r="AH152" s="258"/>
      <c r="AI152" s="258"/>
      <c r="AJ152" s="258"/>
      <c r="AK152" s="258"/>
      <c r="AL152" s="258"/>
      <c r="AM152" s="258"/>
      <c r="AN152" s="259"/>
      <c r="AO152" s="209">
        <f>Y152+AG152</f>
        <v>0</v>
      </c>
      <c r="AP152" s="260"/>
      <c r="AQ152" s="260"/>
      <c r="AR152" s="260"/>
      <c r="AS152" s="260"/>
      <c r="AT152" s="260"/>
      <c r="AU152" s="260"/>
      <c r="AV152" s="261"/>
      <c r="AW152" s="87"/>
    </row>
    <row r="153" spans="1:49" ht="15" customHeight="1">
      <c r="A153" s="245" t="s">
        <v>80</v>
      </c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7"/>
      <c r="Y153" s="257">
        <v>0</v>
      </c>
      <c r="Z153" s="258"/>
      <c r="AA153" s="258"/>
      <c r="AB153" s="258"/>
      <c r="AC153" s="258"/>
      <c r="AD153" s="258"/>
      <c r="AE153" s="258"/>
      <c r="AF153" s="259"/>
      <c r="AG153" s="257">
        <v>0</v>
      </c>
      <c r="AH153" s="258"/>
      <c r="AI153" s="258"/>
      <c r="AJ153" s="258"/>
      <c r="AK153" s="258"/>
      <c r="AL153" s="258"/>
      <c r="AM153" s="258"/>
      <c r="AN153" s="259"/>
      <c r="AO153" s="209">
        <f>Y153+AG153</f>
        <v>0</v>
      </c>
      <c r="AP153" s="260"/>
      <c r="AQ153" s="260"/>
      <c r="AR153" s="260"/>
      <c r="AS153" s="260"/>
      <c r="AT153" s="260"/>
      <c r="AU153" s="260"/>
      <c r="AV153" s="261"/>
      <c r="AW153" s="87"/>
    </row>
    <row r="154" spans="1:49" ht="15" customHeight="1">
      <c r="A154" s="245" t="s">
        <v>81</v>
      </c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7"/>
      <c r="Y154" s="270">
        <f>$AK$79-Y152-Y153</f>
        <v>0</v>
      </c>
      <c r="Z154" s="271"/>
      <c r="AA154" s="271"/>
      <c r="AB154" s="271"/>
      <c r="AC154" s="271"/>
      <c r="AD154" s="271"/>
      <c r="AE154" s="271"/>
      <c r="AF154" s="272"/>
      <c r="AG154" s="270">
        <f>$AK$79-AG152-AG153</f>
        <v>0</v>
      </c>
      <c r="AH154" s="271"/>
      <c r="AI154" s="271"/>
      <c r="AJ154" s="271"/>
      <c r="AK154" s="271"/>
      <c r="AL154" s="271"/>
      <c r="AM154" s="271"/>
      <c r="AN154" s="272"/>
      <c r="AO154" s="209">
        <f>Y154+AG154</f>
        <v>0</v>
      </c>
      <c r="AP154" s="260"/>
      <c r="AQ154" s="260"/>
      <c r="AR154" s="260"/>
      <c r="AS154" s="260"/>
      <c r="AT154" s="260"/>
      <c r="AU154" s="260"/>
      <c r="AV154" s="261"/>
      <c r="AW154" s="87"/>
    </row>
    <row r="155" spans="1:49" ht="15" customHeight="1">
      <c r="A155" s="262" t="s">
        <v>61</v>
      </c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63"/>
      <c r="AG155" s="263"/>
      <c r="AH155" s="263"/>
      <c r="AI155" s="263"/>
      <c r="AJ155" s="263"/>
      <c r="AK155" s="263"/>
      <c r="AL155" s="263"/>
      <c r="AM155" s="263"/>
      <c r="AN155" s="263"/>
      <c r="AO155" s="263"/>
      <c r="AP155" s="263"/>
      <c r="AQ155" s="263"/>
      <c r="AR155" s="263"/>
      <c r="AS155" s="263"/>
      <c r="AT155" s="263"/>
      <c r="AU155" s="263"/>
      <c r="AV155" s="264"/>
      <c r="AW155" s="82"/>
    </row>
    <row r="156" spans="1:49" ht="15" customHeight="1">
      <c r="A156" s="248" t="s">
        <v>82</v>
      </c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249"/>
      <c r="AN156" s="250"/>
      <c r="AO156" s="251" t="e">
        <f>(AO142+AO147+AO152)/(2*$AK$80)</f>
        <v>#DIV/0!</v>
      </c>
      <c r="AP156" s="252"/>
      <c r="AQ156" s="252"/>
      <c r="AR156" s="252"/>
      <c r="AS156" s="252"/>
      <c r="AT156" s="252"/>
      <c r="AU156" s="252"/>
      <c r="AV156" s="253"/>
      <c r="AW156" s="83"/>
    </row>
    <row r="157" spans="1:49" ht="15" customHeight="1">
      <c r="A157" s="245" t="s">
        <v>83</v>
      </c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7"/>
      <c r="AO157" s="251" t="e">
        <f t="shared" ref="AO157:AO158" si="1">(AO143+AO148+AO153)/(2*$AK$80)</f>
        <v>#DIV/0!</v>
      </c>
      <c r="AP157" s="252"/>
      <c r="AQ157" s="252"/>
      <c r="AR157" s="252"/>
      <c r="AS157" s="252"/>
      <c r="AT157" s="252"/>
      <c r="AU157" s="252"/>
      <c r="AV157" s="253"/>
      <c r="AW157" s="83"/>
    </row>
    <row r="158" spans="1:49" ht="15" customHeight="1">
      <c r="A158" s="248" t="s">
        <v>84</v>
      </c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249"/>
      <c r="AN158" s="250"/>
      <c r="AO158" s="251" t="e">
        <f t="shared" si="1"/>
        <v>#DIV/0!</v>
      </c>
      <c r="AP158" s="252"/>
      <c r="AQ158" s="252"/>
      <c r="AR158" s="252"/>
      <c r="AS158" s="252"/>
      <c r="AT158" s="252"/>
      <c r="AU158" s="252"/>
      <c r="AV158" s="253"/>
      <c r="AW158" s="83"/>
    </row>
    <row r="159" spans="1:49" ht="15" customHeight="1">
      <c r="A159" s="22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25"/>
      <c r="AV159" s="23"/>
      <c r="AW159" s="50"/>
    </row>
    <row r="160" spans="1:49" ht="15" customHeight="1">
      <c r="A160" s="203" t="s">
        <v>11</v>
      </c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5"/>
      <c r="AW160" s="70"/>
    </row>
    <row r="161" spans="1:49" ht="15" customHeight="1">
      <c r="A161" s="346" t="s">
        <v>85</v>
      </c>
      <c r="B161" s="346"/>
      <c r="C161" s="346"/>
      <c r="D161" s="346"/>
      <c r="E161" s="346"/>
      <c r="F161" s="346"/>
      <c r="G161" s="346"/>
      <c r="H161" s="346"/>
      <c r="I161" s="346"/>
      <c r="J161" s="346"/>
      <c r="K161" s="346"/>
      <c r="L161" s="346"/>
      <c r="M161" s="346"/>
      <c r="N161" s="346"/>
      <c r="O161" s="346"/>
      <c r="P161" s="346"/>
      <c r="Q161" s="346"/>
      <c r="R161" s="346"/>
      <c r="S161" s="346"/>
      <c r="T161" s="346"/>
      <c r="U161" s="346"/>
      <c r="V161" s="346"/>
      <c r="W161" s="346"/>
      <c r="X161" s="346"/>
      <c r="Y161" s="346"/>
      <c r="Z161" s="346"/>
      <c r="AA161" s="346"/>
      <c r="AB161" s="346"/>
      <c r="AC161" s="346"/>
      <c r="AD161" s="346"/>
      <c r="AE161" s="346"/>
      <c r="AF161" s="346"/>
      <c r="AG161" s="254">
        <v>0</v>
      </c>
      <c r="AH161" s="255"/>
      <c r="AI161" s="255"/>
      <c r="AJ161" s="255"/>
      <c r="AK161" s="255"/>
      <c r="AL161" s="255"/>
      <c r="AM161" s="255"/>
      <c r="AN161" s="256"/>
      <c r="AO161" s="337">
        <v>1</v>
      </c>
      <c r="AP161" s="337"/>
      <c r="AQ161" s="337"/>
      <c r="AR161" s="337"/>
      <c r="AS161" s="337"/>
      <c r="AT161" s="337"/>
      <c r="AU161" s="337"/>
      <c r="AV161" s="337"/>
      <c r="AW161" s="88"/>
    </row>
    <row r="162" spans="1:49" ht="15" customHeight="1">
      <c r="A162" s="245" t="s">
        <v>86</v>
      </c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7"/>
      <c r="AG162" s="254">
        <v>0</v>
      </c>
      <c r="AH162" s="255"/>
      <c r="AI162" s="255"/>
      <c r="AJ162" s="255"/>
      <c r="AK162" s="255"/>
      <c r="AL162" s="255"/>
      <c r="AM162" s="255"/>
      <c r="AN162" s="256"/>
      <c r="AO162" s="337" t="e">
        <f>$AG$162/$AG$161</f>
        <v>#DIV/0!</v>
      </c>
      <c r="AP162" s="337"/>
      <c r="AQ162" s="337"/>
      <c r="AR162" s="337"/>
      <c r="AS162" s="337"/>
      <c r="AT162" s="337"/>
      <c r="AU162" s="337"/>
      <c r="AV162" s="337"/>
      <c r="AW162" s="88"/>
    </row>
    <row r="163" spans="1:49" ht="15" customHeight="1">
      <c r="A163" s="22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23"/>
      <c r="AW163" s="50"/>
    </row>
    <row r="164" spans="1:49" ht="15" customHeight="1">
      <c r="A164" s="203" t="s">
        <v>12</v>
      </c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5"/>
      <c r="AW164" s="70"/>
    </row>
    <row r="165" spans="1:49" ht="15" customHeight="1">
      <c r="A165" s="194" t="s">
        <v>58</v>
      </c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6"/>
      <c r="AW165" s="78"/>
    </row>
    <row r="166" spans="1:49" ht="31.5" customHeight="1">
      <c r="A166" s="248" t="s">
        <v>87</v>
      </c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50"/>
      <c r="AO166" s="333">
        <v>0</v>
      </c>
      <c r="AP166" s="333"/>
      <c r="AQ166" s="333"/>
      <c r="AR166" s="333"/>
      <c r="AS166" s="333"/>
      <c r="AT166" s="333"/>
      <c r="AU166" s="333"/>
      <c r="AV166" s="333"/>
      <c r="AW166" s="89"/>
    </row>
    <row r="167" spans="1:49" ht="29.25" customHeight="1">
      <c r="A167" s="245" t="s">
        <v>88</v>
      </c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46"/>
      <c r="AN167" s="247"/>
      <c r="AO167" s="333">
        <v>0</v>
      </c>
      <c r="AP167" s="333"/>
      <c r="AQ167" s="333"/>
      <c r="AR167" s="333"/>
      <c r="AS167" s="333"/>
      <c r="AT167" s="333"/>
      <c r="AU167" s="333"/>
      <c r="AV167" s="333"/>
      <c r="AW167" s="89"/>
    </row>
    <row r="168" spans="1:49" ht="15" customHeight="1">
      <c r="A168" s="245" t="s">
        <v>89</v>
      </c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7"/>
      <c r="AO168" s="333">
        <v>0</v>
      </c>
      <c r="AP168" s="333"/>
      <c r="AQ168" s="333"/>
      <c r="AR168" s="333"/>
      <c r="AS168" s="333"/>
      <c r="AT168" s="333"/>
      <c r="AU168" s="333"/>
      <c r="AV168" s="333"/>
      <c r="AW168" s="89"/>
    </row>
    <row r="169" spans="1:49" ht="15" customHeight="1">
      <c r="A169" s="245" t="s">
        <v>90</v>
      </c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7"/>
      <c r="AO169" s="333">
        <v>0</v>
      </c>
      <c r="AP169" s="333"/>
      <c r="AQ169" s="333"/>
      <c r="AR169" s="333"/>
      <c r="AS169" s="333"/>
      <c r="AT169" s="333"/>
      <c r="AU169" s="333"/>
      <c r="AV169" s="333"/>
      <c r="AW169" s="89"/>
    </row>
    <row r="170" spans="1:49" ht="15" customHeight="1">
      <c r="A170" s="194" t="s">
        <v>59</v>
      </c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6"/>
      <c r="AW170" s="78"/>
    </row>
    <row r="171" spans="1:49" ht="15" customHeight="1">
      <c r="A171" s="248" t="s">
        <v>87</v>
      </c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49"/>
      <c r="AJ171" s="249"/>
      <c r="AK171" s="249"/>
      <c r="AL171" s="249"/>
      <c r="AM171" s="249"/>
      <c r="AN171" s="250"/>
      <c r="AO171" s="333">
        <v>0</v>
      </c>
      <c r="AP171" s="333"/>
      <c r="AQ171" s="333"/>
      <c r="AR171" s="333"/>
      <c r="AS171" s="333"/>
      <c r="AT171" s="333"/>
      <c r="AU171" s="333"/>
      <c r="AV171" s="333"/>
      <c r="AW171" s="89"/>
    </row>
    <row r="172" spans="1:49" ht="15" customHeight="1">
      <c r="A172" s="245" t="s">
        <v>88</v>
      </c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7"/>
      <c r="AO172" s="333">
        <v>0</v>
      </c>
      <c r="AP172" s="333"/>
      <c r="AQ172" s="333"/>
      <c r="AR172" s="333"/>
      <c r="AS172" s="333"/>
      <c r="AT172" s="333"/>
      <c r="AU172" s="333"/>
      <c r="AV172" s="333"/>
      <c r="AW172" s="89"/>
    </row>
    <row r="173" spans="1:49" ht="15" customHeight="1">
      <c r="A173" s="245" t="s">
        <v>89</v>
      </c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7"/>
      <c r="AO173" s="333">
        <v>0</v>
      </c>
      <c r="AP173" s="333"/>
      <c r="AQ173" s="333"/>
      <c r="AR173" s="333"/>
      <c r="AS173" s="333"/>
      <c r="AT173" s="333"/>
      <c r="AU173" s="333"/>
      <c r="AV173" s="333"/>
      <c r="AW173" s="89"/>
    </row>
    <row r="174" spans="1:49" ht="15" customHeight="1">
      <c r="A174" s="245" t="s">
        <v>90</v>
      </c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7"/>
      <c r="AO174" s="333">
        <v>0</v>
      </c>
      <c r="AP174" s="333"/>
      <c r="AQ174" s="333"/>
      <c r="AR174" s="333"/>
      <c r="AS174" s="333"/>
      <c r="AT174" s="333"/>
      <c r="AU174" s="333"/>
      <c r="AV174" s="333"/>
      <c r="AW174" s="89"/>
    </row>
    <row r="175" spans="1:49" ht="15" customHeight="1">
      <c r="A175" s="194" t="s">
        <v>60</v>
      </c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6"/>
      <c r="AW175" s="78"/>
    </row>
    <row r="176" spans="1:49" ht="15" customHeight="1">
      <c r="A176" s="248" t="s">
        <v>87</v>
      </c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250"/>
      <c r="AO176" s="333">
        <v>0</v>
      </c>
      <c r="AP176" s="333"/>
      <c r="AQ176" s="333"/>
      <c r="AR176" s="333"/>
      <c r="AS176" s="333"/>
      <c r="AT176" s="333"/>
      <c r="AU176" s="333"/>
      <c r="AV176" s="333"/>
      <c r="AW176" s="89"/>
    </row>
    <row r="177" spans="1:49" ht="15" customHeight="1">
      <c r="A177" s="245" t="s">
        <v>88</v>
      </c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7"/>
      <c r="AO177" s="333">
        <v>0</v>
      </c>
      <c r="AP177" s="333"/>
      <c r="AQ177" s="333"/>
      <c r="AR177" s="333"/>
      <c r="AS177" s="333"/>
      <c r="AT177" s="333"/>
      <c r="AU177" s="333"/>
      <c r="AV177" s="333"/>
      <c r="AW177" s="89"/>
    </row>
    <row r="178" spans="1:49" ht="15" customHeight="1">
      <c r="A178" s="245" t="s">
        <v>89</v>
      </c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7"/>
      <c r="AO178" s="333">
        <v>0</v>
      </c>
      <c r="AP178" s="333"/>
      <c r="AQ178" s="333"/>
      <c r="AR178" s="333"/>
      <c r="AS178" s="333"/>
      <c r="AT178" s="333"/>
      <c r="AU178" s="333"/>
      <c r="AV178" s="333"/>
      <c r="AW178" s="89"/>
    </row>
    <row r="179" spans="1:49" ht="15" customHeight="1">
      <c r="A179" s="245" t="s">
        <v>90</v>
      </c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6"/>
      <c r="AK179" s="246"/>
      <c r="AL179" s="246"/>
      <c r="AM179" s="246"/>
      <c r="AN179" s="247"/>
      <c r="AO179" s="333">
        <v>0</v>
      </c>
      <c r="AP179" s="333"/>
      <c r="AQ179" s="333"/>
      <c r="AR179" s="333"/>
      <c r="AS179" s="333"/>
      <c r="AT179" s="333"/>
      <c r="AU179" s="333"/>
      <c r="AV179" s="333"/>
      <c r="AW179" s="89"/>
    </row>
    <row r="180" spans="1:49" ht="15" customHeight="1">
      <c r="A180" s="194" t="s">
        <v>91</v>
      </c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6"/>
      <c r="AW180" s="78"/>
    </row>
    <row r="181" spans="1:49" ht="15" customHeight="1">
      <c r="A181" s="245" t="s">
        <v>92</v>
      </c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7"/>
      <c r="AO181" s="337" t="e">
        <f>(AO166+AO171+AO176)/($AO$166+$AO$167+$AO$168+$AO$169+$AO$171+$AO$172+$AO$173+$AO$174+$AO$176+$AO$177+$AO$178+$AO$179)</f>
        <v>#DIV/0!</v>
      </c>
      <c r="AP181" s="337"/>
      <c r="AQ181" s="337"/>
      <c r="AR181" s="337"/>
      <c r="AS181" s="337"/>
      <c r="AT181" s="337"/>
      <c r="AU181" s="337"/>
      <c r="AV181" s="337"/>
      <c r="AW181" s="88"/>
    </row>
    <row r="182" spans="1:49" ht="15" customHeight="1">
      <c r="A182" s="245" t="s">
        <v>47</v>
      </c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7"/>
      <c r="AO182" s="337" t="e">
        <f>(AO167+AO172+AO177)/($AO$166+$AO$167+$AO$168+$AO$169+$AO$171+$AO$172+$AO$173+$AO$174+$AO$176+$AO$177+$AO$178+$AO$179)</f>
        <v>#DIV/0!</v>
      </c>
      <c r="AP182" s="337"/>
      <c r="AQ182" s="337"/>
      <c r="AR182" s="337"/>
      <c r="AS182" s="337"/>
      <c r="AT182" s="337"/>
      <c r="AU182" s="337"/>
      <c r="AV182" s="337"/>
      <c r="AW182" s="88"/>
    </row>
    <row r="183" spans="1:49" ht="15" customHeight="1">
      <c r="A183" s="245" t="s">
        <v>49</v>
      </c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  <c r="AM183" s="246"/>
      <c r="AN183" s="247"/>
      <c r="AO183" s="337" t="e">
        <f>(AO168+AO173+AO178)/($AO$166+$AO$167+$AO$168+$AO$169+$AO$171+$AO$172+$AO$173+$AO$174+$AO$176+$AO$177+$AO$178+$AO$179)</f>
        <v>#DIV/0!</v>
      </c>
      <c r="AP183" s="337"/>
      <c r="AQ183" s="337"/>
      <c r="AR183" s="337"/>
      <c r="AS183" s="337"/>
      <c r="AT183" s="337"/>
      <c r="AU183" s="337"/>
      <c r="AV183" s="337"/>
      <c r="AW183" s="88"/>
    </row>
    <row r="184" spans="1:49" ht="15" customHeight="1">
      <c r="A184" s="245" t="s">
        <v>48</v>
      </c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7"/>
      <c r="AO184" s="337" t="e">
        <f t="shared" ref="AO184" si="2">(AO169+AO174+AO179)/($AO$166+$AO$167+$AO$168+$AO$169+$AO$171+$AO$172+$AO$173+$AO$174+$AO$176+$AO$177+$AO$178+$AO$179)</f>
        <v>#DIV/0!</v>
      </c>
      <c r="AP184" s="337"/>
      <c r="AQ184" s="337"/>
      <c r="AR184" s="337"/>
      <c r="AS184" s="337"/>
      <c r="AT184" s="337"/>
      <c r="AU184" s="337"/>
      <c r="AV184" s="337"/>
      <c r="AW184" s="88"/>
    </row>
    <row r="185" spans="1:49" ht="14.25">
      <c r="A185" s="22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23"/>
      <c r="AW185" s="50"/>
    </row>
    <row r="186" spans="1:49" ht="15" customHeight="1">
      <c r="A186" s="203" t="s">
        <v>13</v>
      </c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5"/>
      <c r="AW186" s="70"/>
    </row>
    <row r="187" spans="1:49" ht="15" customHeight="1">
      <c r="A187" s="342" t="s">
        <v>15</v>
      </c>
      <c r="B187" s="342"/>
      <c r="C187" s="342"/>
      <c r="D187" s="339"/>
      <c r="E187" s="340"/>
      <c r="F187" s="340"/>
      <c r="G187" s="340"/>
      <c r="H187" s="340"/>
      <c r="I187" s="340"/>
      <c r="J187" s="340"/>
      <c r="K187" s="340"/>
      <c r="L187" s="340"/>
      <c r="M187" s="340"/>
      <c r="N187" s="340"/>
      <c r="O187" s="340"/>
      <c r="P187" s="340"/>
      <c r="Q187" s="340"/>
      <c r="R187" s="340"/>
      <c r="S187" s="340"/>
      <c r="T187" s="340"/>
      <c r="U187" s="340"/>
      <c r="V187" s="340"/>
      <c r="W187" s="340"/>
      <c r="X187" s="340"/>
      <c r="Y187" s="340"/>
      <c r="Z187" s="340"/>
      <c r="AA187" s="340"/>
      <c r="AB187" s="340"/>
      <c r="AC187" s="340"/>
      <c r="AD187" s="340"/>
      <c r="AE187" s="340"/>
      <c r="AF187" s="340"/>
      <c r="AG187" s="340"/>
      <c r="AH187" s="340"/>
      <c r="AI187" s="340"/>
      <c r="AJ187" s="340"/>
      <c r="AK187" s="340"/>
      <c r="AL187" s="340"/>
      <c r="AM187" s="340"/>
      <c r="AN187" s="341"/>
      <c r="AO187" s="338"/>
      <c r="AP187" s="338"/>
      <c r="AQ187" s="338"/>
      <c r="AR187" s="338"/>
      <c r="AS187" s="338"/>
      <c r="AT187" s="338"/>
      <c r="AU187" s="338"/>
      <c r="AV187" s="338"/>
      <c r="AW187" s="71"/>
    </row>
    <row r="188" spans="1:49" ht="15" customHeight="1">
      <c r="A188" s="343"/>
      <c r="B188" s="344"/>
      <c r="C188" s="344"/>
      <c r="D188" s="344"/>
      <c r="E188" s="344"/>
      <c r="F188" s="344"/>
      <c r="G188" s="344"/>
      <c r="H188" s="344"/>
      <c r="I188" s="344"/>
      <c r="J188" s="344"/>
      <c r="K188" s="344"/>
      <c r="L188" s="344"/>
      <c r="M188" s="344"/>
      <c r="N188" s="344"/>
      <c r="O188" s="344"/>
      <c r="P188" s="344"/>
      <c r="Q188" s="344"/>
      <c r="R188" s="344"/>
      <c r="S188" s="344"/>
      <c r="T188" s="344"/>
      <c r="U188" s="344"/>
      <c r="V188" s="344"/>
      <c r="W188" s="344"/>
      <c r="X188" s="344"/>
      <c r="Y188" s="344"/>
      <c r="Z188" s="344"/>
      <c r="AA188" s="344"/>
      <c r="AB188" s="344"/>
      <c r="AC188" s="344"/>
      <c r="AD188" s="344"/>
      <c r="AE188" s="344"/>
      <c r="AF188" s="344"/>
      <c r="AG188" s="344"/>
      <c r="AH188" s="344"/>
      <c r="AI188" s="344"/>
      <c r="AJ188" s="344"/>
      <c r="AK188" s="344"/>
      <c r="AL188" s="344"/>
      <c r="AM188" s="344"/>
      <c r="AN188" s="344"/>
      <c r="AO188" s="344"/>
      <c r="AP188" s="344"/>
      <c r="AQ188" s="344"/>
      <c r="AR188" s="344"/>
      <c r="AS188" s="344"/>
      <c r="AT188" s="344"/>
      <c r="AU188" s="344"/>
      <c r="AV188" s="345"/>
      <c r="AW188" s="47"/>
    </row>
    <row r="189" spans="1:49" ht="15" customHeight="1">
      <c r="A189" s="334" t="s">
        <v>93</v>
      </c>
      <c r="B189" s="335"/>
      <c r="C189" s="335"/>
      <c r="D189" s="335"/>
      <c r="E189" s="335"/>
      <c r="F189" s="335"/>
      <c r="G189" s="335"/>
      <c r="H189" s="335"/>
      <c r="I189" s="335"/>
      <c r="J189" s="335"/>
      <c r="K189" s="335"/>
      <c r="L189" s="335"/>
      <c r="M189" s="335"/>
      <c r="N189" s="335"/>
      <c r="O189" s="335"/>
      <c r="P189" s="335"/>
      <c r="Q189" s="335"/>
      <c r="R189" s="335"/>
      <c r="S189" s="335"/>
      <c r="T189" s="335"/>
      <c r="U189" s="335"/>
      <c r="V189" s="335"/>
      <c r="W189" s="335"/>
      <c r="X189" s="335"/>
      <c r="Y189" s="335"/>
      <c r="Z189" s="335"/>
      <c r="AA189" s="335"/>
      <c r="AB189" s="335"/>
      <c r="AC189" s="335"/>
      <c r="AD189" s="335"/>
      <c r="AE189" s="335"/>
      <c r="AF189" s="335"/>
      <c r="AG189" s="335"/>
      <c r="AH189" s="335"/>
      <c r="AI189" s="335"/>
      <c r="AJ189" s="335"/>
      <c r="AK189" s="335"/>
      <c r="AL189" s="335"/>
      <c r="AM189" s="335"/>
      <c r="AN189" s="335"/>
      <c r="AO189" s="335"/>
      <c r="AP189" s="335"/>
      <c r="AQ189" s="335"/>
      <c r="AR189" s="335"/>
      <c r="AS189" s="335"/>
      <c r="AT189" s="335"/>
      <c r="AU189" s="335"/>
      <c r="AV189" s="336"/>
      <c r="AW189" s="70"/>
    </row>
    <row r="190" spans="1:49" ht="15" customHeight="1">
      <c r="A190" s="248" t="s">
        <v>94</v>
      </c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49"/>
      <c r="AB190" s="249"/>
      <c r="AC190" s="249"/>
      <c r="AD190" s="249"/>
      <c r="AE190" s="249"/>
      <c r="AF190" s="249"/>
      <c r="AG190" s="249"/>
      <c r="AH190" s="249"/>
      <c r="AI190" s="249"/>
      <c r="AJ190" s="249"/>
      <c r="AK190" s="249"/>
      <c r="AL190" s="249"/>
      <c r="AM190" s="249"/>
      <c r="AN190" s="249"/>
      <c r="AO190" s="249"/>
      <c r="AP190" s="249"/>
      <c r="AQ190" s="249"/>
      <c r="AR190" s="249"/>
      <c r="AS190" s="249"/>
      <c r="AT190" s="249"/>
      <c r="AU190" s="249"/>
      <c r="AV190" s="250"/>
      <c r="AW190" s="90"/>
    </row>
    <row r="191" spans="1:49" ht="15" customHeight="1">
      <c r="A191" s="4" t="s">
        <v>95</v>
      </c>
      <c r="B191" s="276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  <c r="AA191" s="277"/>
      <c r="AB191" s="277"/>
      <c r="AC191" s="277"/>
      <c r="AD191" s="277"/>
      <c r="AE191" s="277"/>
      <c r="AF191" s="277"/>
      <c r="AG191" s="277"/>
      <c r="AH191" s="277"/>
      <c r="AI191" s="277"/>
      <c r="AJ191" s="277"/>
      <c r="AK191" s="277"/>
      <c r="AL191" s="277"/>
      <c r="AM191" s="277"/>
      <c r="AN191" s="277"/>
      <c r="AO191" s="277"/>
      <c r="AP191" s="277"/>
      <c r="AQ191" s="277"/>
      <c r="AR191" s="277"/>
      <c r="AS191" s="277"/>
      <c r="AT191" s="277"/>
      <c r="AU191" s="277"/>
      <c r="AV191" s="278"/>
      <c r="AW191" s="91"/>
    </row>
    <row r="192" spans="1:49" ht="15" customHeight="1">
      <c r="A192" s="4" t="s">
        <v>96</v>
      </c>
      <c r="B192" s="276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277"/>
      <c r="AD192" s="277"/>
      <c r="AE192" s="277"/>
      <c r="AF192" s="277"/>
      <c r="AG192" s="277"/>
      <c r="AH192" s="277"/>
      <c r="AI192" s="277"/>
      <c r="AJ192" s="277"/>
      <c r="AK192" s="277"/>
      <c r="AL192" s="277"/>
      <c r="AM192" s="277"/>
      <c r="AN192" s="277"/>
      <c r="AO192" s="277"/>
      <c r="AP192" s="277"/>
      <c r="AQ192" s="277"/>
      <c r="AR192" s="277"/>
      <c r="AS192" s="277"/>
      <c r="AT192" s="277"/>
      <c r="AU192" s="277"/>
      <c r="AV192" s="278"/>
      <c r="AW192" s="91"/>
    </row>
    <row r="193" spans="1:49" ht="15" hidden="1" customHeight="1">
      <c r="A193" s="22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23"/>
      <c r="AW193" s="50"/>
    </row>
    <row r="194" spans="1:49" ht="15" hidden="1" customHeight="1">
      <c r="A194" s="22" t="s">
        <v>42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23"/>
      <c r="AW194" s="50"/>
    </row>
    <row r="195" spans="1:49" ht="15" hidden="1" customHeight="1">
      <c r="A195" s="22" t="s">
        <v>16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 t="s">
        <v>6</v>
      </c>
      <c r="AC195" s="9"/>
      <c r="AD195" s="9"/>
      <c r="AE195" s="9"/>
      <c r="AF195" s="9"/>
      <c r="AG195" s="9"/>
      <c r="AH195" s="9" t="s">
        <v>29</v>
      </c>
      <c r="AI195" s="9"/>
      <c r="AJ195" s="9"/>
      <c r="AK195" s="9"/>
      <c r="AL195" s="9" t="s">
        <v>7</v>
      </c>
      <c r="AM195" s="9"/>
      <c r="AN195" s="9" t="s">
        <v>37</v>
      </c>
      <c r="AO195" s="9"/>
      <c r="AP195" s="9"/>
      <c r="AQ195" s="9"/>
      <c r="AR195" s="9"/>
      <c r="AS195" s="9"/>
      <c r="AT195" s="9"/>
      <c r="AU195" s="9"/>
      <c r="AV195" s="23"/>
      <c r="AW195" s="50"/>
    </row>
    <row r="196" spans="1:49" ht="15" hidden="1" customHeight="1">
      <c r="A196" s="22" t="s">
        <v>17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 t="s">
        <v>4</v>
      </c>
      <c r="AC196" s="9"/>
      <c r="AD196" s="9"/>
      <c r="AE196" s="9"/>
      <c r="AF196" s="9"/>
      <c r="AG196" s="9"/>
      <c r="AH196" s="9" t="s">
        <v>30</v>
      </c>
      <c r="AI196" s="9"/>
      <c r="AJ196" s="9"/>
      <c r="AK196" s="9"/>
      <c r="AL196" s="9" t="s">
        <v>5</v>
      </c>
      <c r="AM196" s="9"/>
      <c r="AN196" s="9" t="s">
        <v>38</v>
      </c>
      <c r="AO196" s="9"/>
      <c r="AP196" s="9"/>
      <c r="AQ196" s="9"/>
      <c r="AR196" s="9"/>
      <c r="AS196" s="9"/>
      <c r="AT196" s="9"/>
      <c r="AU196" s="9"/>
      <c r="AV196" s="23"/>
      <c r="AW196" s="50"/>
    </row>
    <row r="197" spans="1:49" ht="15" hidden="1" customHeight="1">
      <c r="A197" s="22" t="s">
        <v>18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 t="s">
        <v>9</v>
      </c>
      <c r="AI197" s="9"/>
      <c r="AJ197" s="9"/>
      <c r="AK197" s="9"/>
      <c r="AL197" s="9" t="s">
        <v>35</v>
      </c>
      <c r="AM197" s="9"/>
      <c r="AN197" s="9" t="s">
        <v>39</v>
      </c>
      <c r="AO197" s="9"/>
      <c r="AP197" s="9"/>
      <c r="AQ197" s="9"/>
      <c r="AR197" s="9"/>
      <c r="AS197" s="9"/>
      <c r="AT197" s="9"/>
      <c r="AU197" s="9"/>
      <c r="AV197" s="23"/>
      <c r="AW197" s="50"/>
    </row>
    <row r="198" spans="1:49" ht="15" hidden="1" customHeight="1">
      <c r="A198" s="22" t="s">
        <v>19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 t="s">
        <v>23</v>
      </c>
      <c r="AC198" s="9"/>
      <c r="AD198" s="9"/>
      <c r="AE198" s="9"/>
      <c r="AF198" s="9"/>
      <c r="AG198" s="9"/>
      <c r="AH198" s="9" t="s">
        <v>31</v>
      </c>
      <c r="AI198" s="9"/>
      <c r="AJ198" s="9"/>
      <c r="AK198" s="9"/>
      <c r="AL198" s="9" t="s">
        <v>36</v>
      </c>
      <c r="AM198" s="9"/>
      <c r="AN198" s="9" t="s">
        <v>40</v>
      </c>
      <c r="AO198" s="9"/>
      <c r="AP198" s="9"/>
      <c r="AQ198" s="9"/>
      <c r="AR198" s="9"/>
      <c r="AS198" s="9"/>
      <c r="AT198" s="9"/>
      <c r="AU198" s="9"/>
      <c r="AV198" s="23"/>
      <c r="AW198" s="50"/>
    </row>
    <row r="199" spans="1:49" ht="15" hidden="1" customHeight="1">
      <c r="A199" s="26" t="s">
        <v>43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 t="s">
        <v>24</v>
      </c>
      <c r="AC199" s="9"/>
      <c r="AD199" s="9"/>
      <c r="AE199" s="9"/>
      <c r="AF199" s="9"/>
      <c r="AG199" s="9"/>
      <c r="AH199" s="9" t="s">
        <v>32</v>
      </c>
      <c r="AI199" s="9"/>
      <c r="AJ199" s="9"/>
      <c r="AK199" s="9"/>
      <c r="AL199" s="9" t="s">
        <v>34</v>
      </c>
      <c r="AM199" s="9"/>
      <c r="AN199" s="9" t="s">
        <v>46</v>
      </c>
      <c r="AO199" s="9"/>
      <c r="AP199" s="9"/>
      <c r="AQ199" s="9"/>
      <c r="AR199" s="9"/>
      <c r="AS199" s="9"/>
      <c r="AT199" s="9"/>
      <c r="AU199" s="9"/>
      <c r="AV199" s="23"/>
      <c r="AW199" s="50"/>
    </row>
    <row r="200" spans="1:49" ht="15" hidden="1" customHeight="1">
      <c r="A200" s="22" t="s">
        <v>20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 t="s">
        <v>25</v>
      </c>
      <c r="AC200" s="9"/>
      <c r="AD200" s="9"/>
      <c r="AE200" s="9"/>
      <c r="AF200" s="9"/>
      <c r="AG200" s="9"/>
      <c r="AH200" s="9" t="s">
        <v>33</v>
      </c>
      <c r="AI200" s="9"/>
      <c r="AJ200" s="9"/>
      <c r="AK200" s="9"/>
      <c r="AL200" s="9"/>
      <c r="AM200" s="9"/>
      <c r="AN200" s="9" t="s">
        <v>45</v>
      </c>
      <c r="AO200" s="9"/>
      <c r="AP200" s="9"/>
      <c r="AQ200" s="9"/>
      <c r="AR200" s="9"/>
      <c r="AS200" s="9"/>
      <c r="AT200" s="9"/>
      <c r="AU200" s="9"/>
      <c r="AV200" s="23"/>
      <c r="AW200" s="50"/>
    </row>
    <row r="201" spans="1:49" ht="15" hidden="1" customHeight="1">
      <c r="A201" s="22" t="s">
        <v>21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 t="s">
        <v>28</v>
      </c>
      <c r="AC201" s="9"/>
      <c r="AD201" s="9"/>
      <c r="AE201" s="9"/>
      <c r="AF201" s="9"/>
      <c r="AG201" s="9"/>
      <c r="AH201" s="9" t="s">
        <v>41</v>
      </c>
      <c r="AI201" s="9"/>
      <c r="AJ201" s="9"/>
      <c r="AK201" s="9"/>
      <c r="AL201" s="9"/>
      <c r="AM201" s="9"/>
      <c r="AN201" s="9" t="s">
        <v>46</v>
      </c>
      <c r="AO201" s="9"/>
      <c r="AP201" s="9"/>
      <c r="AQ201" s="9"/>
      <c r="AR201" s="9"/>
      <c r="AS201" s="9"/>
      <c r="AT201" s="9"/>
      <c r="AU201" s="9"/>
      <c r="AV201" s="23"/>
      <c r="AW201" s="50"/>
    </row>
    <row r="202" spans="1:49" ht="15" hidden="1" customHeight="1">
      <c r="A202" s="22" t="s">
        <v>14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 t="s">
        <v>26</v>
      </c>
      <c r="AC202" s="9"/>
      <c r="AD202" s="9"/>
      <c r="AE202" s="9"/>
      <c r="AF202" s="9"/>
      <c r="AG202" s="9"/>
      <c r="AH202" s="9" t="s">
        <v>46</v>
      </c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23"/>
      <c r="AW202" s="50"/>
    </row>
    <row r="203" spans="1:49" ht="15" hidden="1" customHeight="1">
      <c r="A203" s="22" t="s">
        <v>22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 t="s">
        <v>27</v>
      </c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23"/>
      <c r="AW203" s="50"/>
    </row>
    <row r="204" spans="1:49" ht="15" hidden="1" customHeight="1">
      <c r="A204" s="22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23"/>
      <c r="AW204" s="50"/>
    </row>
    <row r="205" spans="1:49" ht="14.25" hidden="1">
      <c r="A205" s="27" t="s">
        <v>97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23"/>
      <c r="AW205" s="50"/>
    </row>
    <row r="206" spans="1:49" ht="14.25" hidden="1">
      <c r="A206" s="27" t="s">
        <v>98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23"/>
      <c r="AW206" s="50"/>
    </row>
    <row r="207" spans="1:49" ht="14.25" hidden="1">
      <c r="A207" s="27" t="s">
        <v>99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23"/>
      <c r="AW207" s="50"/>
    </row>
    <row r="208" spans="1:49" ht="14.25" hidden="1">
      <c r="A208" s="27" t="s">
        <v>103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23"/>
      <c r="AW208" s="50"/>
    </row>
    <row r="209" spans="1:49" ht="14.25" hidden="1">
      <c r="A209" s="27" t="s">
        <v>100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23"/>
      <c r="AW209" s="50"/>
    </row>
    <row r="210" spans="1:49" ht="14.25" hidden="1">
      <c r="A210" s="27" t="s">
        <v>191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23"/>
      <c r="AW210" s="50"/>
    </row>
    <row r="211" spans="1:49" ht="14.25" hidden="1">
      <c r="A211" s="27" t="s">
        <v>102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23"/>
      <c r="AW211" s="50"/>
    </row>
    <row r="212" spans="1:49" s="7" customFormat="1" ht="14.25" hidden="1">
      <c r="A212" s="27" t="s">
        <v>101</v>
      </c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6"/>
      <c r="AW212" s="95"/>
    </row>
    <row r="213" spans="1:49" s="3" customFormat="1" ht="12.75" customHeight="1">
      <c r="A213" s="236" t="s">
        <v>115</v>
      </c>
      <c r="B213" s="279"/>
      <c r="C213" s="279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79"/>
      <c r="AE213" s="279"/>
      <c r="AF213" s="279"/>
      <c r="AG213" s="279"/>
      <c r="AH213" s="279"/>
      <c r="AI213" s="279"/>
      <c r="AJ213" s="279"/>
      <c r="AK213" s="279"/>
      <c r="AL213" s="279"/>
      <c r="AM213" s="279"/>
      <c r="AN213" s="279"/>
      <c r="AO213" s="279"/>
      <c r="AP213" s="279"/>
      <c r="AQ213" s="279"/>
      <c r="AR213" s="279"/>
      <c r="AS213" s="279"/>
      <c r="AT213" s="279"/>
      <c r="AU213" s="279"/>
      <c r="AV213" s="280"/>
      <c r="AW213" s="48"/>
    </row>
    <row r="214" spans="1:49" ht="15" hidden="1" customHeight="1">
      <c r="A214" s="236"/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79"/>
      <c r="AN214" s="279"/>
      <c r="AO214" s="279"/>
      <c r="AP214" s="279"/>
      <c r="AQ214" s="279"/>
      <c r="AR214" s="279"/>
      <c r="AS214" s="279"/>
      <c r="AT214" s="279"/>
      <c r="AU214" s="279"/>
      <c r="AV214" s="280"/>
      <c r="AW214" s="48"/>
    </row>
    <row r="215" spans="1:49" ht="1.5" customHeight="1">
      <c r="A215" s="236"/>
      <c r="B215" s="279"/>
      <c r="C215" s="279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79"/>
      <c r="AD215" s="279"/>
      <c r="AE215" s="279"/>
      <c r="AF215" s="279"/>
      <c r="AG215" s="279"/>
      <c r="AH215" s="279"/>
      <c r="AI215" s="279"/>
      <c r="AJ215" s="279"/>
      <c r="AK215" s="279"/>
      <c r="AL215" s="279"/>
      <c r="AM215" s="279"/>
      <c r="AN215" s="279"/>
      <c r="AO215" s="279"/>
      <c r="AP215" s="279"/>
      <c r="AQ215" s="279"/>
      <c r="AR215" s="279"/>
      <c r="AS215" s="279"/>
      <c r="AT215" s="279"/>
      <c r="AU215" s="279"/>
      <c r="AV215" s="280"/>
      <c r="AW215" s="48"/>
    </row>
    <row r="216" spans="1:49" ht="15" hidden="1" customHeight="1">
      <c r="A216" s="236"/>
      <c r="B216" s="279"/>
      <c r="C216" s="279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79"/>
      <c r="AE216" s="279"/>
      <c r="AF216" s="279"/>
      <c r="AG216" s="279"/>
      <c r="AH216" s="279"/>
      <c r="AI216" s="279"/>
      <c r="AJ216" s="279"/>
      <c r="AK216" s="279"/>
      <c r="AL216" s="279"/>
      <c r="AM216" s="279"/>
      <c r="AN216" s="279"/>
      <c r="AO216" s="279"/>
      <c r="AP216" s="279"/>
      <c r="AQ216" s="279"/>
      <c r="AR216" s="279"/>
      <c r="AS216" s="279"/>
      <c r="AT216" s="279"/>
      <c r="AU216" s="279"/>
      <c r="AV216" s="280"/>
      <c r="AW216" s="48"/>
    </row>
    <row r="217" spans="1:49" ht="75.75" customHeight="1">
      <c r="A217" s="170" t="s">
        <v>116</v>
      </c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2"/>
      <c r="AW217" s="45"/>
    </row>
    <row r="218" spans="1:49" ht="15" customHeight="1">
      <c r="A218" s="268" t="s">
        <v>58</v>
      </c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  <c r="AI218" s="269"/>
      <c r="AJ218" s="269"/>
      <c r="AK218" s="269"/>
      <c r="AL218" s="269"/>
      <c r="AM218" s="269"/>
      <c r="AN218" s="269"/>
      <c r="AO218" s="269"/>
      <c r="AP218" s="269"/>
      <c r="AQ218" s="269"/>
      <c r="AR218" s="269"/>
      <c r="AS218" s="269"/>
      <c r="AT218" s="269"/>
      <c r="AU218" s="269"/>
      <c r="AV218" s="269"/>
      <c r="AW218" s="92"/>
    </row>
    <row r="219" spans="1:49" ht="15" customHeight="1">
      <c r="A219" s="175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1"/>
      <c r="M219" s="281"/>
      <c r="N219" s="281"/>
      <c r="O219" s="281"/>
      <c r="P219" s="281"/>
      <c r="Q219" s="281"/>
      <c r="R219" s="281"/>
      <c r="S219" s="281"/>
      <c r="T219" s="281"/>
      <c r="U219" s="281"/>
      <c r="V219" s="281"/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  <c r="AK219" s="281"/>
      <c r="AL219" s="281"/>
      <c r="AM219" s="281"/>
      <c r="AN219" s="281"/>
      <c r="AO219" s="281"/>
      <c r="AP219" s="281"/>
      <c r="AQ219" s="281"/>
      <c r="AR219" s="281"/>
      <c r="AS219" s="281"/>
      <c r="AT219" s="281"/>
      <c r="AU219" s="281"/>
      <c r="AV219" s="281"/>
      <c r="AW219" s="92"/>
    </row>
    <row r="220" spans="1:49" ht="15" customHeight="1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  <c r="AK220" s="281"/>
      <c r="AL220" s="281"/>
      <c r="AM220" s="281"/>
      <c r="AN220" s="281"/>
      <c r="AO220" s="281"/>
      <c r="AP220" s="281"/>
      <c r="AQ220" s="281"/>
      <c r="AR220" s="281"/>
      <c r="AS220" s="281"/>
      <c r="AT220" s="281"/>
      <c r="AU220" s="281"/>
      <c r="AV220" s="281"/>
      <c r="AW220" s="92"/>
    </row>
    <row r="221" spans="1:49" ht="15" customHeight="1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1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281"/>
      <c r="AO221" s="281"/>
      <c r="AP221" s="281"/>
      <c r="AQ221" s="281"/>
      <c r="AR221" s="281"/>
      <c r="AS221" s="281"/>
      <c r="AT221" s="281"/>
      <c r="AU221" s="281"/>
      <c r="AV221" s="281"/>
      <c r="AW221" s="92"/>
    </row>
    <row r="222" spans="1:49" ht="15" customHeight="1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1"/>
      <c r="M222" s="281"/>
      <c r="N222" s="281"/>
      <c r="O222" s="281"/>
      <c r="P222" s="281"/>
      <c r="Q222" s="281"/>
      <c r="R222" s="281"/>
      <c r="S222" s="281"/>
      <c r="T222" s="281"/>
      <c r="U222" s="281"/>
      <c r="V222" s="281"/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  <c r="AH222" s="281"/>
      <c r="AI222" s="281"/>
      <c r="AJ222" s="281"/>
      <c r="AK222" s="281"/>
      <c r="AL222" s="281"/>
      <c r="AM222" s="281"/>
      <c r="AN222" s="281"/>
      <c r="AO222" s="281"/>
      <c r="AP222" s="281"/>
      <c r="AQ222" s="281"/>
      <c r="AR222" s="281"/>
      <c r="AS222" s="281"/>
      <c r="AT222" s="281"/>
      <c r="AU222" s="281"/>
      <c r="AV222" s="281"/>
      <c r="AW222" s="92"/>
    </row>
    <row r="223" spans="1:49" ht="15" customHeight="1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1"/>
      <c r="M223" s="281"/>
      <c r="N223" s="281"/>
      <c r="O223" s="281"/>
      <c r="P223" s="281"/>
      <c r="Q223" s="281"/>
      <c r="R223" s="281"/>
      <c r="S223" s="281"/>
      <c r="T223" s="281"/>
      <c r="U223" s="281"/>
      <c r="V223" s="281"/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  <c r="AH223" s="281"/>
      <c r="AI223" s="281"/>
      <c r="AJ223" s="281"/>
      <c r="AK223" s="281"/>
      <c r="AL223" s="281"/>
      <c r="AM223" s="281"/>
      <c r="AN223" s="281"/>
      <c r="AO223" s="281"/>
      <c r="AP223" s="281"/>
      <c r="AQ223" s="281"/>
      <c r="AR223" s="281"/>
      <c r="AS223" s="281"/>
      <c r="AT223" s="281"/>
      <c r="AU223" s="281"/>
      <c r="AV223" s="281"/>
      <c r="AW223" s="92"/>
    </row>
    <row r="224" spans="1:49" ht="15" customHeight="1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281"/>
      <c r="AK224" s="281"/>
      <c r="AL224" s="281"/>
      <c r="AM224" s="281"/>
      <c r="AN224" s="281"/>
      <c r="AO224" s="281"/>
      <c r="AP224" s="281"/>
      <c r="AQ224" s="281"/>
      <c r="AR224" s="281"/>
      <c r="AS224" s="281"/>
      <c r="AT224" s="281"/>
      <c r="AU224" s="281"/>
      <c r="AV224" s="281"/>
      <c r="AW224" s="92"/>
    </row>
    <row r="225" spans="1:49" ht="15" customHeight="1">
      <c r="A225" s="268" t="s">
        <v>59</v>
      </c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  <c r="AI225" s="269"/>
      <c r="AJ225" s="269"/>
      <c r="AK225" s="269"/>
      <c r="AL225" s="269"/>
      <c r="AM225" s="269"/>
      <c r="AN225" s="269"/>
      <c r="AO225" s="269"/>
      <c r="AP225" s="269"/>
      <c r="AQ225" s="269"/>
      <c r="AR225" s="269"/>
      <c r="AS225" s="269"/>
      <c r="AT225" s="269"/>
      <c r="AU225" s="269"/>
      <c r="AV225" s="269"/>
      <c r="AW225" s="92"/>
    </row>
    <row r="226" spans="1:49" ht="15" customHeight="1">
      <c r="A226" s="175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1"/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  <c r="AH226" s="281"/>
      <c r="AI226" s="281"/>
      <c r="AJ226" s="281"/>
      <c r="AK226" s="281"/>
      <c r="AL226" s="281"/>
      <c r="AM226" s="281"/>
      <c r="AN226" s="281"/>
      <c r="AO226" s="281"/>
      <c r="AP226" s="281"/>
      <c r="AQ226" s="281"/>
      <c r="AR226" s="281"/>
      <c r="AS226" s="281"/>
      <c r="AT226" s="281"/>
      <c r="AU226" s="281"/>
      <c r="AV226" s="281"/>
      <c r="AW226" s="92"/>
    </row>
    <row r="227" spans="1:49" ht="15" customHeight="1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1"/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  <c r="AH227" s="281"/>
      <c r="AI227" s="281"/>
      <c r="AJ227" s="281"/>
      <c r="AK227" s="281"/>
      <c r="AL227" s="281"/>
      <c r="AM227" s="281"/>
      <c r="AN227" s="281"/>
      <c r="AO227" s="281"/>
      <c r="AP227" s="281"/>
      <c r="AQ227" s="281"/>
      <c r="AR227" s="281"/>
      <c r="AS227" s="281"/>
      <c r="AT227" s="281"/>
      <c r="AU227" s="281"/>
      <c r="AV227" s="281"/>
      <c r="AW227" s="92"/>
    </row>
    <row r="228" spans="1:49" ht="15" customHeight="1">
      <c r="A228" s="281"/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281"/>
      <c r="AK228" s="281"/>
      <c r="AL228" s="281"/>
      <c r="AM228" s="281"/>
      <c r="AN228" s="281"/>
      <c r="AO228" s="281"/>
      <c r="AP228" s="281"/>
      <c r="AQ228" s="281"/>
      <c r="AR228" s="281"/>
      <c r="AS228" s="281"/>
      <c r="AT228" s="281"/>
      <c r="AU228" s="281"/>
      <c r="AV228" s="281"/>
      <c r="AW228" s="92"/>
    </row>
    <row r="229" spans="1:49" ht="15" customHeight="1">
      <c r="A229" s="281"/>
      <c r="B229" s="281"/>
      <c r="C229" s="281"/>
      <c r="D229" s="281"/>
      <c r="E229" s="281"/>
      <c r="F229" s="281"/>
      <c r="G229" s="281"/>
      <c r="H229" s="281"/>
      <c r="I229" s="281"/>
      <c r="J229" s="281"/>
      <c r="K229" s="281"/>
      <c r="L229" s="281"/>
      <c r="M229" s="281"/>
      <c r="N229" s="281"/>
      <c r="O229" s="281"/>
      <c r="P229" s="281"/>
      <c r="Q229" s="281"/>
      <c r="R229" s="281"/>
      <c r="S229" s="281"/>
      <c r="T229" s="281"/>
      <c r="U229" s="281"/>
      <c r="V229" s="281"/>
      <c r="W229" s="281"/>
      <c r="X229" s="281"/>
      <c r="Y229" s="281"/>
      <c r="Z229" s="281"/>
      <c r="AA229" s="281"/>
      <c r="AB229" s="281"/>
      <c r="AC229" s="281"/>
      <c r="AD229" s="281"/>
      <c r="AE229" s="281"/>
      <c r="AF229" s="281"/>
      <c r="AG229" s="281"/>
      <c r="AH229" s="281"/>
      <c r="AI229" s="281"/>
      <c r="AJ229" s="281"/>
      <c r="AK229" s="281"/>
      <c r="AL229" s="281"/>
      <c r="AM229" s="281"/>
      <c r="AN229" s="281"/>
      <c r="AO229" s="281"/>
      <c r="AP229" s="281"/>
      <c r="AQ229" s="281"/>
      <c r="AR229" s="281"/>
      <c r="AS229" s="281"/>
      <c r="AT229" s="281"/>
      <c r="AU229" s="281"/>
      <c r="AV229" s="281"/>
      <c r="AW229" s="92"/>
    </row>
    <row r="230" spans="1:49" ht="15" customHeight="1">
      <c r="A230" s="281"/>
      <c r="B230" s="281"/>
      <c r="C230" s="281"/>
      <c r="D230" s="281"/>
      <c r="E230" s="281"/>
      <c r="F230" s="281"/>
      <c r="G230" s="281"/>
      <c r="H230" s="281"/>
      <c r="I230" s="281"/>
      <c r="J230" s="281"/>
      <c r="K230" s="281"/>
      <c r="L230" s="281"/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  <c r="X230" s="281"/>
      <c r="Y230" s="281"/>
      <c r="Z230" s="281"/>
      <c r="AA230" s="281"/>
      <c r="AB230" s="281"/>
      <c r="AC230" s="281"/>
      <c r="AD230" s="281"/>
      <c r="AE230" s="281"/>
      <c r="AF230" s="281"/>
      <c r="AG230" s="281"/>
      <c r="AH230" s="281"/>
      <c r="AI230" s="281"/>
      <c r="AJ230" s="281"/>
      <c r="AK230" s="281"/>
      <c r="AL230" s="281"/>
      <c r="AM230" s="281"/>
      <c r="AN230" s="281"/>
      <c r="AO230" s="281"/>
      <c r="AP230" s="281"/>
      <c r="AQ230" s="281"/>
      <c r="AR230" s="281"/>
      <c r="AS230" s="281"/>
      <c r="AT230" s="281"/>
      <c r="AU230" s="281"/>
      <c r="AV230" s="281"/>
      <c r="AW230" s="92"/>
    </row>
    <row r="231" spans="1:49" ht="15" customHeight="1">
      <c r="A231" s="281"/>
      <c r="B231" s="281"/>
      <c r="C231" s="281"/>
      <c r="D231" s="281"/>
      <c r="E231" s="281"/>
      <c r="F231" s="281"/>
      <c r="G231" s="281"/>
      <c r="H231" s="281"/>
      <c r="I231" s="281"/>
      <c r="J231" s="281"/>
      <c r="K231" s="281"/>
      <c r="L231" s="281"/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  <c r="AH231" s="281"/>
      <c r="AI231" s="281"/>
      <c r="AJ231" s="281"/>
      <c r="AK231" s="281"/>
      <c r="AL231" s="281"/>
      <c r="AM231" s="281"/>
      <c r="AN231" s="281"/>
      <c r="AO231" s="281"/>
      <c r="AP231" s="281"/>
      <c r="AQ231" s="281"/>
      <c r="AR231" s="281"/>
      <c r="AS231" s="281"/>
      <c r="AT231" s="281"/>
      <c r="AU231" s="281"/>
      <c r="AV231" s="281"/>
      <c r="AW231" s="92"/>
    </row>
    <row r="232" spans="1:49" ht="15" customHeight="1">
      <c r="A232" s="268" t="s">
        <v>60</v>
      </c>
      <c r="B232" s="269"/>
      <c r="C232" s="269"/>
      <c r="D232" s="269"/>
      <c r="E232" s="269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  <c r="AD232" s="269"/>
      <c r="AE232" s="269"/>
      <c r="AF232" s="269"/>
      <c r="AG232" s="269"/>
      <c r="AH232" s="269"/>
      <c r="AI232" s="269"/>
      <c r="AJ232" s="269"/>
      <c r="AK232" s="269"/>
      <c r="AL232" s="269"/>
      <c r="AM232" s="269"/>
      <c r="AN232" s="269"/>
      <c r="AO232" s="269"/>
      <c r="AP232" s="269"/>
      <c r="AQ232" s="269"/>
      <c r="AR232" s="269"/>
      <c r="AS232" s="269"/>
      <c r="AT232" s="269"/>
      <c r="AU232" s="269"/>
      <c r="AV232" s="269"/>
      <c r="AW232" s="92"/>
    </row>
    <row r="233" spans="1:49" ht="15" customHeight="1">
      <c r="A233" s="187"/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174"/>
      <c r="AG233" s="174"/>
      <c r="AH233" s="174"/>
      <c r="AI233" s="174"/>
      <c r="AJ233" s="174"/>
      <c r="AK233" s="174"/>
      <c r="AL233" s="174"/>
      <c r="AM233" s="174"/>
      <c r="AN233" s="174"/>
      <c r="AO233" s="174"/>
      <c r="AP233" s="174"/>
      <c r="AQ233" s="174"/>
      <c r="AR233" s="174"/>
      <c r="AS233" s="174"/>
      <c r="AT233" s="174"/>
      <c r="AU233" s="174"/>
      <c r="AV233" s="174"/>
      <c r="AW233" s="53"/>
    </row>
    <row r="234" spans="1:49" ht="15" customHeight="1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  <c r="AA234" s="174"/>
      <c r="AB234" s="174"/>
      <c r="AC234" s="174"/>
      <c r="AD234" s="174"/>
      <c r="AE234" s="174"/>
      <c r="AF234" s="174"/>
      <c r="AG234" s="174"/>
      <c r="AH234" s="174"/>
      <c r="AI234" s="174"/>
      <c r="AJ234" s="174"/>
      <c r="AK234" s="174"/>
      <c r="AL234" s="174"/>
      <c r="AM234" s="174"/>
      <c r="AN234" s="174"/>
      <c r="AO234" s="174"/>
      <c r="AP234" s="174"/>
      <c r="AQ234" s="174"/>
      <c r="AR234" s="174"/>
      <c r="AS234" s="174"/>
      <c r="AT234" s="174"/>
      <c r="AU234" s="174"/>
      <c r="AV234" s="174"/>
      <c r="AW234" s="53"/>
    </row>
    <row r="235" spans="1:49" ht="15" customHeight="1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  <c r="AA235" s="174"/>
      <c r="AB235" s="174"/>
      <c r="AC235" s="174"/>
      <c r="AD235" s="174"/>
      <c r="AE235" s="174"/>
      <c r="AF235" s="174"/>
      <c r="AG235" s="174"/>
      <c r="AH235" s="174"/>
      <c r="AI235" s="174"/>
      <c r="AJ235" s="174"/>
      <c r="AK235" s="174"/>
      <c r="AL235" s="174"/>
      <c r="AM235" s="174"/>
      <c r="AN235" s="174"/>
      <c r="AO235" s="174"/>
      <c r="AP235" s="174"/>
      <c r="AQ235" s="174"/>
      <c r="AR235" s="174"/>
      <c r="AS235" s="174"/>
      <c r="AT235" s="174"/>
      <c r="AU235" s="174"/>
      <c r="AV235" s="174"/>
      <c r="AW235" s="53"/>
    </row>
    <row r="236" spans="1:49" ht="15" customHeight="1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4"/>
      <c r="AK236" s="174"/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4"/>
      <c r="AV236" s="174"/>
      <c r="AW236" s="53"/>
    </row>
    <row r="237" spans="1:49" ht="15" customHeight="1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174"/>
      <c r="AC237" s="174"/>
      <c r="AD237" s="174"/>
      <c r="AE237" s="174"/>
      <c r="AF237" s="174"/>
      <c r="AG237" s="174"/>
      <c r="AH237" s="174"/>
      <c r="AI237" s="174"/>
      <c r="AJ237" s="174"/>
      <c r="AK237" s="174"/>
      <c r="AL237" s="174"/>
      <c r="AM237" s="174"/>
      <c r="AN237" s="174"/>
      <c r="AO237" s="174"/>
      <c r="AP237" s="174"/>
      <c r="AQ237" s="174"/>
      <c r="AR237" s="174"/>
      <c r="AS237" s="174"/>
      <c r="AT237" s="174"/>
      <c r="AU237" s="174"/>
      <c r="AV237" s="174"/>
      <c r="AW237" s="53"/>
    </row>
    <row r="238" spans="1:49" ht="15" customHeight="1">
      <c r="A238" s="174"/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4"/>
      <c r="AN238" s="174"/>
      <c r="AO238" s="174"/>
      <c r="AP238" s="174"/>
      <c r="AQ238" s="174"/>
      <c r="AR238" s="174"/>
      <c r="AS238" s="174"/>
      <c r="AT238" s="174"/>
      <c r="AU238" s="174"/>
      <c r="AV238" s="174"/>
      <c r="AW238" s="53"/>
    </row>
    <row r="239" spans="1:49" ht="15" customHeight="1">
      <c r="A239" s="188" t="s">
        <v>153</v>
      </c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90"/>
      <c r="AW239" s="49"/>
    </row>
    <row r="240" spans="1:49" ht="15" customHeight="1">
      <c r="A240" s="188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90"/>
      <c r="AW240" s="49"/>
    </row>
    <row r="241" spans="1:49" ht="15" customHeight="1">
      <c r="A241" s="188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90"/>
      <c r="AW241" s="49"/>
    </row>
    <row r="242" spans="1:49" ht="15" customHeight="1">
      <c r="A242" s="188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90"/>
      <c r="AW242" s="49"/>
    </row>
    <row r="243" spans="1:49" ht="15" customHeight="1">
      <c r="A243" s="188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90"/>
      <c r="AW243" s="49"/>
    </row>
    <row r="244" spans="1:49" ht="15" customHeight="1">
      <c r="A244" s="188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90"/>
      <c r="AW244" s="49"/>
    </row>
    <row r="245" spans="1:49" ht="15" customHeight="1">
      <c r="A245" s="188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90"/>
      <c r="AW245" s="49"/>
    </row>
    <row r="246" spans="1:49" ht="14.25" customHeight="1">
      <c r="A246" s="188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90"/>
      <c r="AW246" s="49"/>
    </row>
    <row r="247" spans="1:49" ht="15" hidden="1" customHeight="1">
      <c r="A247" s="188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90"/>
      <c r="AW247" s="49"/>
    </row>
    <row r="248" spans="1:49" ht="15" customHeight="1">
      <c r="A248" s="185" t="s">
        <v>58</v>
      </c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86"/>
      <c r="AT248" s="186"/>
      <c r="AU248" s="186"/>
      <c r="AV248" s="186"/>
      <c r="AW248" s="53"/>
    </row>
    <row r="249" spans="1:49" ht="15" customHeight="1">
      <c r="A249" s="187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  <c r="AA249" s="174"/>
      <c r="AB249" s="174"/>
      <c r="AC249" s="174"/>
      <c r="AD249" s="174"/>
      <c r="AE249" s="174"/>
      <c r="AF249" s="174"/>
      <c r="AG249" s="174"/>
      <c r="AH249" s="174"/>
      <c r="AI249" s="174"/>
      <c r="AJ249" s="174"/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53"/>
    </row>
    <row r="250" spans="1:49" ht="15" customHeight="1">
      <c r="A250" s="174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53"/>
    </row>
    <row r="251" spans="1:49" ht="15" customHeight="1">
      <c r="A251" s="174"/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174"/>
      <c r="AL251" s="174"/>
      <c r="AM251" s="174"/>
      <c r="AN251" s="174"/>
      <c r="AO251" s="174"/>
      <c r="AP251" s="174"/>
      <c r="AQ251" s="174"/>
      <c r="AR251" s="174"/>
      <c r="AS251" s="174"/>
      <c r="AT251" s="174"/>
      <c r="AU251" s="174"/>
      <c r="AV251" s="174"/>
      <c r="AW251" s="53"/>
    </row>
    <row r="252" spans="1:49" ht="15" customHeight="1">
      <c r="A252" s="174"/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  <c r="AA252" s="174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174"/>
      <c r="AS252" s="174"/>
      <c r="AT252" s="174"/>
      <c r="AU252" s="174"/>
      <c r="AV252" s="174"/>
      <c r="AW252" s="53"/>
    </row>
    <row r="253" spans="1:49" s="7" customFormat="1" ht="15" customHeight="1">
      <c r="A253" s="174"/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  <c r="AN253" s="174"/>
      <c r="AO253" s="174"/>
      <c r="AP253" s="174"/>
      <c r="AQ253" s="174"/>
      <c r="AR253" s="174"/>
      <c r="AS253" s="174"/>
      <c r="AT253" s="174"/>
      <c r="AU253" s="174"/>
      <c r="AV253" s="174"/>
      <c r="AW253" s="53"/>
    </row>
    <row r="254" spans="1:49" s="7" customFormat="1" ht="15" customHeight="1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74"/>
      <c r="AS254" s="174"/>
      <c r="AT254" s="174"/>
      <c r="AU254" s="174"/>
      <c r="AV254" s="174"/>
      <c r="AW254" s="53"/>
    </row>
    <row r="255" spans="1:49" s="7" customFormat="1" ht="15" customHeight="1">
      <c r="A255" s="185" t="s">
        <v>59</v>
      </c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53"/>
    </row>
    <row r="256" spans="1:49" ht="15" customHeight="1">
      <c r="A256" s="187"/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  <c r="AA256" s="174"/>
      <c r="AB256" s="174"/>
      <c r="AC256" s="174"/>
      <c r="AD256" s="174"/>
      <c r="AE256" s="174"/>
      <c r="AF256" s="174"/>
      <c r="AG256" s="174"/>
      <c r="AH256" s="174"/>
      <c r="AI256" s="174"/>
      <c r="AJ256" s="174"/>
      <c r="AK256" s="174"/>
      <c r="AL256" s="174"/>
      <c r="AM256" s="174"/>
      <c r="AN256" s="174"/>
      <c r="AO256" s="174"/>
      <c r="AP256" s="174"/>
      <c r="AQ256" s="174"/>
      <c r="AR256" s="174"/>
      <c r="AS256" s="174"/>
      <c r="AT256" s="174"/>
      <c r="AU256" s="174"/>
      <c r="AV256" s="174"/>
      <c r="AW256" s="53"/>
    </row>
    <row r="257" spans="1:49" ht="15" customHeight="1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  <c r="AJ257" s="174"/>
      <c r="AK257" s="174"/>
      <c r="AL257" s="174"/>
      <c r="AM257" s="174"/>
      <c r="AN257" s="174"/>
      <c r="AO257" s="174"/>
      <c r="AP257" s="174"/>
      <c r="AQ257" s="174"/>
      <c r="AR257" s="174"/>
      <c r="AS257" s="174"/>
      <c r="AT257" s="174"/>
      <c r="AU257" s="174"/>
      <c r="AV257" s="174"/>
      <c r="AW257" s="53"/>
    </row>
    <row r="258" spans="1:49" ht="15" customHeight="1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  <c r="AA258" s="174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174"/>
      <c r="AL258" s="174"/>
      <c r="AM258" s="174"/>
      <c r="AN258" s="174"/>
      <c r="AO258" s="174"/>
      <c r="AP258" s="174"/>
      <c r="AQ258" s="174"/>
      <c r="AR258" s="174"/>
      <c r="AS258" s="174"/>
      <c r="AT258" s="174"/>
      <c r="AU258" s="174"/>
      <c r="AV258" s="174"/>
      <c r="AW258" s="53"/>
    </row>
    <row r="259" spans="1:49" ht="15" customHeight="1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  <c r="AA259" s="174"/>
      <c r="AB259" s="174"/>
      <c r="AC259" s="174"/>
      <c r="AD259" s="174"/>
      <c r="AE259" s="174"/>
      <c r="AF259" s="174"/>
      <c r="AG259" s="174"/>
      <c r="AH259" s="174"/>
      <c r="AI259" s="174"/>
      <c r="AJ259" s="174"/>
      <c r="AK259" s="174"/>
      <c r="AL259" s="174"/>
      <c r="AM259" s="174"/>
      <c r="AN259" s="174"/>
      <c r="AO259" s="174"/>
      <c r="AP259" s="174"/>
      <c r="AQ259" s="174"/>
      <c r="AR259" s="174"/>
      <c r="AS259" s="174"/>
      <c r="AT259" s="174"/>
      <c r="AU259" s="174"/>
      <c r="AV259" s="174"/>
      <c r="AW259" s="53"/>
    </row>
    <row r="260" spans="1:49" ht="15" customHeight="1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  <c r="AA260" s="174"/>
      <c r="AB260" s="174"/>
      <c r="AC260" s="174"/>
      <c r="AD260" s="174"/>
      <c r="AE260" s="174"/>
      <c r="AF260" s="174"/>
      <c r="AG260" s="174"/>
      <c r="AH260" s="174"/>
      <c r="AI260" s="174"/>
      <c r="AJ260" s="174"/>
      <c r="AK260" s="174"/>
      <c r="AL260" s="174"/>
      <c r="AM260" s="174"/>
      <c r="AN260" s="174"/>
      <c r="AO260" s="174"/>
      <c r="AP260" s="174"/>
      <c r="AQ260" s="174"/>
      <c r="AR260" s="174"/>
      <c r="AS260" s="174"/>
      <c r="AT260" s="174"/>
      <c r="AU260" s="174"/>
      <c r="AV260" s="174"/>
      <c r="AW260" s="53"/>
    </row>
    <row r="261" spans="1:49" ht="15" customHeight="1">
      <c r="A261" s="174"/>
      <c r="B261" s="174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  <c r="AB261" s="174"/>
      <c r="AC261" s="174"/>
      <c r="AD261" s="174"/>
      <c r="AE261" s="174"/>
      <c r="AF261" s="174"/>
      <c r="AG261" s="174"/>
      <c r="AH261" s="174"/>
      <c r="AI261" s="174"/>
      <c r="AJ261" s="174"/>
      <c r="AK261" s="174"/>
      <c r="AL261" s="174"/>
      <c r="AM261" s="174"/>
      <c r="AN261" s="174"/>
      <c r="AO261" s="174"/>
      <c r="AP261" s="174"/>
      <c r="AQ261" s="174"/>
      <c r="AR261" s="174"/>
      <c r="AS261" s="174"/>
      <c r="AT261" s="174"/>
      <c r="AU261" s="174"/>
      <c r="AV261" s="174"/>
      <c r="AW261" s="53"/>
    </row>
    <row r="262" spans="1:49" ht="15" customHeight="1">
      <c r="A262" s="185" t="s">
        <v>60</v>
      </c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6"/>
      <c r="AN262" s="186"/>
      <c r="AO262" s="186"/>
      <c r="AP262" s="186"/>
      <c r="AQ262" s="186"/>
      <c r="AR262" s="186"/>
      <c r="AS262" s="186"/>
      <c r="AT262" s="186"/>
      <c r="AU262" s="186"/>
      <c r="AV262" s="186"/>
      <c r="AW262" s="53"/>
    </row>
    <row r="263" spans="1:49" s="7" customFormat="1" ht="15" customHeight="1">
      <c r="A263" s="227"/>
      <c r="B263" s="228"/>
      <c r="C263" s="228"/>
      <c r="D263" s="228"/>
      <c r="E263" s="228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  <c r="AA263" s="228"/>
      <c r="AB263" s="228"/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228"/>
      <c r="AN263" s="228"/>
      <c r="AO263" s="228"/>
      <c r="AP263" s="228"/>
      <c r="AQ263" s="228"/>
      <c r="AR263" s="228"/>
      <c r="AS263" s="228"/>
      <c r="AT263" s="228"/>
      <c r="AU263" s="228"/>
      <c r="AV263" s="229"/>
      <c r="AW263" s="53"/>
    </row>
    <row r="264" spans="1:49" s="7" customFormat="1" ht="15" customHeight="1">
      <c r="A264" s="230"/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31"/>
      <c r="Z264" s="231"/>
      <c r="AA264" s="231"/>
      <c r="AB264" s="231"/>
      <c r="AC264" s="231"/>
      <c r="AD264" s="231"/>
      <c r="AE264" s="231"/>
      <c r="AF264" s="231"/>
      <c r="AG264" s="231"/>
      <c r="AH264" s="231"/>
      <c r="AI264" s="231"/>
      <c r="AJ264" s="231"/>
      <c r="AK264" s="231"/>
      <c r="AL264" s="231"/>
      <c r="AM264" s="231"/>
      <c r="AN264" s="231"/>
      <c r="AO264" s="231"/>
      <c r="AP264" s="231"/>
      <c r="AQ264" s="231"/>
      <c r="AR264" s="231"/>
      <c r="AS264" s="231"/>
      <c r="AT264" s="231"/>
      <c r="AU264" s="231"/>
      <c r="AV264" s="232"/>
      <c r="AW264" s="53"/>
    </row>
    <row r="265" spans="1:49" s="7" customFormat="1" ht="15" customHeight="1">
      <c r="A265" s="230"/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1"/>
      <c r="Y265" s="231"/>
      <c r="Z265" s="231"/>
      <c r="AA265" s="231"/>
      <c r="AB265" s="231"/>
      <c r="AC265" s="231"/>
      <c r="AD265" s="231"/>
      <c r="AE265" s="231"/>
      <c r="AF265" s="231"/>
      <c r="AG265" s="231"/>
      <c r="AH265" s="231"/>
      <c r="AI265" s="231"/>
      <c r="AJ265" s="231"/>
      <c r="AK265" s="231"/>
      <c r="AL265" s="231"/>
      <c r="AM265" s="231"/>
      <c r="AN265" s="231"/>
      <c r="AO265" s="231"/>
      <c r="AP265" s="231"/>
      <c r="AQ265" s="231"/>
      <c r="AR265" s="231"/>
      <c r="AS265" s="231"/>
      <c r="AT265" s="231"/>
      <c r="AU265" s="231"/>
      <c r="AV265" s="232"/>
      <c r="AW265" s="53"/>
    </row>
    <row r="266" spans="1:49" s="7" customFormat="1" ht="15" customHeight="1">
      <c r="A266" s="230"/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  <c r="X266" s="231"/>
      <c r="Y266" s="231"/>
      <c r="Z266" s="231"/>
      <c r="AA266" s="231"/>
      <c r="AB266" s="231"/>
      <c r="AC266" s="231"/>
      <c r="AD266" s="231"/>
      <c r="AE266" s="231"/>
      <c r="AF266" s="231"/>
      <c r="AG266" s="231"/>
      <c r="AH266" s="231"/>
      <c r="AI266" s="231"/>
      <c r="AJ266" s="231"/>
      <c r="AK266" s="231"/>
      <c r="AL266" s="231"/>
      <c r="AM266" s="231"/>
      <c r="AN266" s="231"/>
      <c r="AO266" s="231"/>
      <c r="AP266" s="231"/>
      <c r="AQ266" s="231"/>
      <c r="AR266" s="231"/>
      <c r="AS266" s="231"/>
      <c r="AT266" s="231"/>
      <c r="AU266" s="231"/>
      <c r="AV266" s="232"/>
      <c r="AW266" s="53"/>
    </row>
    <row r="267" spans="1:49" ht="15" customHeight="1">
      <c r="A267" s="230"/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31"/>
      <c r="Z267" s="231"/>
      <c r="AA267" s="231"/>
      <c r="AB267" s="231"/>
      <c r="AC267" s="231"/>
      <c r="AD267" s="231"/>
      <c r="AE267" s="231"/>
      <c r="AF267" s="231"/>
      <c r="AG267" s="231"/>
      <c r="AH267" s="231"/>
      <c r="AI267" s="231"/>
      <c r="AJ267" s="231"/>
      <c r="AK267" s="231"/>
      <c r="AL267" s="231"/>
      <c r="AM267" s="231"/>
      <c r="AN267" s="231"/>
      <c r="AO267" s="231"/>
      <c r="AP267" s="231"/>
      <c r="AQ267" s="231"/>
      <c r="AR267" s="231"/>
      <c r="AS267" s="231"/>
      <c r="AT267" s="231"/>
      <c r="AU267" s="231"/>
      <c r="AV267" s="232"/>
      <c r="AW267" s="53"/>
    </row>
    <row r="268" spans="1:49" ht="12" customHeight="1">
      <c r="A268" s="233"/>
      <c r="B268" s="234"/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F268" s="234"/>
      <c r="AG268" s="234"/>
      <c r="AH268" s="234"/>
      <c r="AI268" s="234"/>
      <c r="AJ268" s="234"/>
      <c r="AK268" s="234"/>
      <c r="AL268" s="234"/>
      <c r="AM268" s="234"/>
      <c r="AN268" s="234"/>
      <c r="AO268" s="234"/>
      <c r="AP268" s="234"/>
      <c r="AQ268" s="234"/>
      <c r="AR268" s="234"/>
      <c r="AS268" s="234"/>
      <c r="AT268" s="234"/>
      <c r="AU268" s="234"/>
      <c r="AV268" s="235"/>
      <c r="AW268" s="53"/>
    </row>
    <row r="269" spans="1:49" ht="15" hidden="1" customHeight="1">
      <c r="A269" s="2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29"/>
      <c r="AW269" s="6"/>
    </row>
    <row r="270" spans="1:49" ht="15" customHeight="1">
      <c r="A270" s="236" t="s">
        <v>117</v>
      </c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  <c r="W270" s="237"/>
      <c r="X270" s="237"/>
      <c r="Y270" s="237"/>
      <c r="Z270" s="237"/>
      <c r="AA270" s="237"/>
      <c r="AB270" s="237"/>
      <c r="AC270" s="237"/>
      <c r="AD270" s="237"/>
      <c r="AE270" s="237"/>
      <c r="AF270" s="237"/>
      <c r="AG270" s="237"/>
      <c r="AH270" s="237"/>
      <c r="AI270" s="237"/>
      <c r="AJ270" s="237"/>
      <c r="AK270" s="237"/>
      <c r="AL270" s="237"/>
      <c r="AM270" s="237"/>
      <c r="AN270" s="237"/>
      <c r="AO270" s="237"/>
      <c r="AP270" s="237"/>
      <c r="AQ270" s="237"/>
      <c r="AR270" s="237"/>
      <c r="AS270" s="237"/>
      <c r="AT270" s="237"/>
      <c r="AU270" s="237"/>
      <c r="AV270" s="238"/>
      <c r="AW270" s="54"/>
    </row>
    <row r="271" spans="1:49" ht="15" customHeight="1">
      <c r="A271" s="170" t="s">
        <v>154</v>
      </c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  <c r="AP271" s="171"/>
      <c r="AQ271" s="171"/>
      <c r="AR271" s="171"/>
      <c r="AS271" s="171"/>
      <c r="AT271" s="171"/>
      <c r="AU271" s="171"/>
      <c r="AV271" s="172"/>
      <c r="AW271" s="45"/>
    </row>
    <row r="272" spans="1:49" ht="15" customHeight="1">
      <c r="A272" s="330"/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  <c r="AP272" s="171"/>
      <c r="AQ272" s="171"/>
      <c r="AR272" s="171"/>
      <c r="AS272" s="171"/>
      <c r="AT272" s="171"/>
      <c r="AU272" s="171"/>
      <c r="AV272" s="172"/>
      <c r="AW272" s="45"/>
    </row>
    <row r="273" spans="1:49" ht="15" customHeight="1">
      <c r="A273" s="191" t="s">
        <v>131</v>
      </c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2"/>
      <c r="AR273" s="192"/>
      <c r="AS273" s="192"/>
      <c r="AT273" s="192"/>
      <c r="AU273" s="192"/>
      <c r="AV273" s="193"/>
      <c r="AW273" s="50"/>
    </row>
    <row r="274" spans="1:49" ht="15" customHeight="1">
      <c r="A274" s="98"/>
      <c r="B274" s="5"/>
      <c r="C274" s="224" t="s">
        <v>118</v>
      </c>
      <c r="D274" s="225" t="s">
        <v>118</v>
      </c>
      <c r="E274" s="225" t="s">
        <v>118</v>
      </c>
      <c r="F274" s="225" t="s">
        <v>118</v>
      </c>
      <c r="G274" s="225" t="s">
        <v>118</v>
      </c>
      <c r="H274" s="225" t="s">
        <v>118</v>
      </c>
      <c r="I274" s="225" t="s">
        <v>118</v>
      </c>
      <c r="J274" s="225" t="s">
        <v>118</v>
      </c>
      <c r="K274" s="225" t="s">
        <v>118</v>
      </c>
      <c r="L274" s="225" t="s">
        <v>118</v>
      </c>
      <c r="M274" s="225" t="s">
        <v>118</v>
      </c>
      <c r="N274" s="225" t="s">
        <v>118</v>
      </c>
      <c r="O274" s="225" t="s">
        <v>118</v>
      </c>
      <c r="P274" s="225" t="s">
        <v>118</v>
      </c>
      <c r="Q274" s="225" t="s">
        <v>118</v>
      </c>
      <c r="R274" s="225" t="s">
        <v>118</v>
      </c>
      <c r="S274" s="225" t="s">
        <v>118</v>
      </c>
      <c r="T274" s="225" t="s">
        <v>118</v>
      </c>
      <c r="U274" s="225" t="s">
        <v>118</v>
      </c>
      <c r="V274" s="225" t="s">
        <v>118</v>
      </c>
      <c r="W274" s="225" t="s">
        <v>118</v>
      </c>
      <c r="X274" s="225" t="s">
        <v>118</v>
      </c>
      <c r="Y274" s="225" t="s">
        <v>118</v>
      </c>
      <c r="Z274" s="225" t="s">
        <v>118</v>
      </c>
      <c r="AA274" s="225" t="s">
        <v>118</v>
      </c>
      <c r="AB274" s="225" t="s">
        <v>118</v>
      </c>
      <c r="AC274" s="225" t="s">
        <v>118</v>
      </c>
      <c r="AD274" s="225" t="s">
        <v>118</v>
      </c>
      <c r="AE274" s="225" t="s">
        <v>118</v>
      </c>
      <c r="AF274" s="225" t="s">
        <v>118</v>
      </c>
      <c r="AG274" s="225" t="s">
        <v>118</v>
      </c>
      <c r="AH274" s="225" t="s">
        <v>118</v>
      </c>
      <c r="AI274" s="225" t="s">
        <v>118</v>
      </c>
      <c r="AJ274" s="225" t="s">
        <v>118</v>
      </c>
      <c r="AK274" s="225" t="s">
        <v>118</v>
      </c>
      <c r="AL274" s="225" t="s">
        <v>118</v>
      </c>
      <c r="AM274" s="225" t="s">
        <v>118</v>
      </c>
      <c r="AN274" s="225" t="s">
        <v>118</v>
      </c>
      <c r="AO274" s="225" t="s">
        <v>118</v>
      </c>
      <c r="AP274" s="225" t="s">
        <v>118</v>
      </c>
      <c r="AQ274" s="225" t="s">
        <v>118</v>
      </c>
      <c r="AR274" s="225" t="s">
        <v>118</v>
      </c>
      <c r="AS274" s="225" t="s">
        <v>118</v>
      </c>
      <c r="AT274" s="225" t="s">
        <v>118</v>
      </c>
      <c r="AU274" s="225" t="s">
        <v>118</v>
      </c>
      <c r="AV274" s="226" t="s">
        <v>118</v>
      </c>
      <c r="AW274" s="51"/>
    </row>
    <row r="275" spans="1:49" ht="15" customHeight="1">
      <c r="A275" s="99"/>
      <c r="B275" s="5"/>
      <c r="C275" s="224" t="s">
        <v>119</v>
      </c>
      <c r="D275" s="225" t="s">
        <v>119</v>
      </c>
      <c r="E275" s="225" t="s">
        <v>119</v>
      </c>
      <c r="F275" s="225" t="s">
        <v>119</v>
      </c>
      <c r="G275" s="225" t="s">
        <v>119</v>
      </c>
      <c r="H275" s="225" t="s">
        <v>119</v>
      </c>
      <c r="I275" s="225" t="s">
        <v>119</v>
      </c>
      <c r="J275" s="225" t="s">
        <v>119</v>
      </c>
      <c r="K275" s="225" t="s">
        <v>119</v>
      </c>
      <c r="L275" s="225" t="s">
        <v>119</v>
      </c>
      <c r="M275" s="225" t="s">
        <v>119</v>
      </c>
      <c r="N275" s="225" t="s">
        <v>119</v>
      </c>
      <c r="O275" s="225" t="s">
        <v>119</v>
      </c>
      <c r="P275" s="225" t="s">
        <v>119</v>
      </c>
      <c r="Q275" s="225" t="s">
        <v>119</v>
      </c>
      <c r="R275" s="225" t="s">
        <v>119</v>
      </c>
      <c r="S275" s="225" t="s">
        <v>119</v>
      </c>
      <c r="T275" s="225" t="s">
        <v>119</v>
      </c>
      <c r="U275" s="225" t="s">
        <v>119</v>
      </c>
      <c r="V275" s="225" t="s">
        <v>119</v>
      </c>
      <c r="W275" s="225" t="s">
        <v>119</v>
      </c>
      <c r="X275" s="225" t="s">
        <v>119</v>
      </c>
      <c r="Y275" s="225" t="s">
        <v>119</v>
      </c>
      <c r="Z275" s="225" t="s">
        <v>119</v>
      </c>
      <c r="AA275" s="225" t="s">
        <v>119</v>
      </c>
      <c r="AB275" s="225" t="s">
        <v>119</v>
      </c>
      <c r="AC275" s="225" t="s">
        <v>119</v>
      </c>
      <c r="AD275" s="225" t="s">
        <v>119</v>
      </c>
      <c r="AE275" s="225" t="s">
        <v>119</v>
      </c>
      <c r="AF275" s="225" t="s">
        <v>119</v>
      </c>
      <c r="AG275" s="225" t="s">
        <v>119</v>
      </c>
      <c r="AH275" s="225" t="s">
        <v>119</v>
      </c>
      <c r="AI275" s="225" t="s">
        <v>119</v>
      </c>
      <c r="AJ275" s="225" t="s">
        <v>119</v>
      </c>
      <c r="AK275" s="225" t="s">
        <v>119</v>
      </c>
      <c r="AL275" s="225" t="s">
        <v>119</v>
      </c>
      <c r="AM275" s="225" t="s">
        <v>119</v>
      </c>
      <c r="AN275" s="225" t="s">
        <v>119</v>
      </c>
      <c r="AO275" s="225" t="s">
        <v>119</v>
      </c>
      <c r="AP275" s="225" t="s">
        <v>119</v>
      </c>
      <c r="AQ275" s="225" t="s">
        <v>119</v>
      </c>
      <c r="AR275" s="225" t="s">
        <v>119</v>
      </c>
      <c r="AS275" s="225" t="s">
        <v>119</v>
      </c>
      <c r="AT275" s="225" t="s">
        <v>119</v>
      </c>
      <c r="AU275" s="225" t="s">
        <v>119</v>
      </c>
      <c r="AV275" s="226" t="s">
        <v>119</v>
      </c>
      <c r="AW275" s="51"/>
    </row>
    <row r="276" spans="1:49" ht="15" customHeight="1">
      <c r="A276" s="99"/>
      <c r="B276" s="5"/>
      <c r="C276" s="224" t="s">
        <v>120</v>
      </c>
      <c r="D276" s="225" t="s">
        <v>120</v>
      </c>
      <c r="E276" s="225" t="s">
        <v>120</v>
      </c>
      <c r="F276" s="225" t="s">
        <v>120</v>
      </c>
      <c r="G276" s="225" t="s">
        <v>120</v>
      </c>
      <c r="H276" s="225" t="s">
        <v>120</v>
      </c>
      <c r="I276" s="225" t="s">
        <v>120</v>
      </c>
      <c r="J276" s="225" t="s">
        <v>120</v>
      </c>
      <c r="K276" s="225" t="s">
        <v>120</v>
      </c>
      <c r="L276" s="225" t="s">
        <v>120</v>
      </c>
      <c r="M276" s="225" t="s">
        <v>120</v>
      </c>
      <c r="N276" s="225" t="s">
        <v>120</v>
      </c>
      <c r="O276" s="225" t="s">
        <v>120</v>
      </c>
      <c r="P276" s="225" t="s">
        <v>120</v>
      </c>
      <c r="Q276" s="225" t="s">
        <v>120</v>
      </c>
      <c r="R276" s="225" t="s">
        <v>120</v>
      </c>
      <c r="S276" s="225" t="s">
        <v>120</v>
      </c>
      <c r="T276" s="225" t="s">
        <v>120</v>
      </c>
      <c r="U276" s="225" t="s">
        <v>120</v>
      </c>
      <c r="V276" s="225" t="s">
        <v>120</v>
      </c>
      <c r="W276" s="225" t="s">
        <v>120</v>
      </c>
      <c r="X276" s="225" t="s">
        <v>120</v>
      </c>
      <c r="Y276" s="225" t="s">
        <v>120</v>
      </c>
      <c r="Z276" s="225" t="s">
        <v>120</v>
      </c>
      <c r="AA276" s="225" t="s">
        <v>120</v>
      </c>
      <c r="AB276" s="225" t="s">
        <v>120</v>
      </c>
      <c r="AC276" s="225" t="s">
        <v>120</v>
      </c>
      <c r="AD276" s="225" t="s">
        <v>120</v>
      </c>
      <c r="AE276" s="225" t="s">
        <v>120</v>
      </c>
      <c r="AF276" s="225" t="s">
        <v>120</v>
      </c>
      <c r="AG276" s="225" t="s">
        <v>120</v>
      </c>
      <c r="AH276" s="225" t="s">
        <v>120</v>
      </c>
      <c r="AI276" s="225" t="s">
        <v>120</v>
      </c>
      <c r="AJ276" s="225" t="s">
        <v>120</v>
      </c>
      <c r="AK276" s="225" t="s">
        <v>120</v>
      </c>
      <c r="AL276" s="225" t="s">
        <v>120</v>
      </c>
      <c r="AM276" s="225" t="s">
        <v>120</v>
      </c>
      <c r="AN276" s="225" t="s">
        <v>120</v>
      </c>
      <c r="AO276" s="225" t="s">
        <v>120</v>
      </c>
      <c r="AP276" s="225" t="s">
        <v>120</v>
      </c>
      <c r="AQ276" s="225" t="s">
        <v>120</v>
      </c>
      <c r="AR276" s="225" t="s">
        <v>120</v>
      </c>
      <c r="AS276" s="225" t="s">
        <v>120</v>
      </c>
      <c r="AT276" s="225" t="s">
        <v>120</v>
      </c>
      <c r="AU276" s="225" t="s">
        <v>120</v>
      </c>
      <c r="AV276" s="226" t="s">
        <v>120</v>
      </c>
      <c r="AW276" s="51"/>
    </row>
    <row r="277" spans="1:49" ht="15" customHeight="1">
      <c r="A277" s="99"/>
      <c r="B277" s="5"/>
      <c r="C277" s="224" t="s">
        <v>121</v>
      </c>
      <c r="D277" s="225" t="s">
        <v>121</v>
      </c>
      <c r="E277" s="225" t="s">
        <v>121</v>
      </c>
      <c r="F277" s="225" t="s">
        <v>121</v>
      </c>
      <c r="G277" s="225" t="s">
        <v>121</v>
      </c>
      <c r="H277" s="225" t="s">
        <v>121</v>
      </c>
      <c r="I277" s="225" t="s">
        <v>121</v>
      </c>
      <c r="J277" s="225" t="s">
        <v>121</v>
      </c>
      <c r="K277" s="225" t="s">
        <v>121</v>
      </c>
      <c r="L277" s="225" t="s">
        <v>121</v>
      </c>
      <c r="M277" s="225" t="s">
        <v>121</v>
      </c>
      <c r="N277" s="225" t="s">
        <v>121</v>
      </c>
      <c r="O277" s="225" t="s">
        <v>121</v>
      </c>
      <c r="P277" s="225" t="s">
        <v>121</v>
      </c>
      <c r="Q277" s="225" t="s">
        <v>121</v>
      </c>
      <c r="R277" s="225" t="s">
        <v>121</v>
      </c>
      <c r="S277" s="225" t="s">
        <v>121</v>
      </c>
      <c r="T277" s="225" t="s">
        <v>121</v>
      </c>
      <c r="U277" s="225" t="s">
        <v>121</v>
      </c>
      <c r="V277" s="225" t="s">
        <v>121</v>
      </c>
      <c r="W277" s="225" t="s">
        <v>121</v>
      </c>
      <c r="X277" s="225" t="s">
        <v>121</v>
      </c>
      <c r="Y277" s="225" t="s">
        <v>121</v>
      </c>
      <c r="Z277" s="225" t="s">
        <v>121</v>
      </c>
      <c r="AA277" s="225" t="s">
        <v>121</v>
      </c>
      <c r="AB277" s="225" t="s">
        <v>121</v>
      </c>
      <c r="AC277" s="225" t="s">
        <v>121</v>
      </c>
      <c r="AD277" s="225" t="s">
        <v>121</v>
      </c>
      <c r="AE277" s="225" t="s">
        <v>121</v>
      </c>
      <c r="AF277" s="225" t="s">
        <v>121</v>
      </c>
      <c r="AG277" s="225" t="s">
        <v>121</v>
      </c>
      <c r="AH277" s="225" t="s">
        <v>121</v>
      </c>
      <c r="AI277" s="225" t="s">
        <v>121</v>
      </c>
      <c r="AJ277" s="225" t="s">
        <v>121</v>
      </c>
      <c r="AK277" s="225" t="s">
        <v>121</v>
      </c>
      <c r="AL277" s="225" t="s">
        <v>121</v>
      </c>
      <c r="AM277" s="225" t="s">
        <v>121</v>
      </c>
      <c r="AN277" s="225" t="s">
        <v>121</v>
      </c>
      <c r="AO277" s="225" t="s">
        <v>121</v>
      </c>
      <c r="AP277" s="225" t="s">
        <v>121</v>
      </c>
      <c r="AQ277" s="225" t="s">
        <v>121</v>
      </c>
      <c r="AR277" s="225" t="s">
        <v>121</v>
      </c>
      <c r="AS277" s="225" t="s">
        <v>121</v>
      </c>
      <c r="AT277" s="225" t="s">
        <v>121</v>
      </c>
      <c r="AU277" s="225" t="s">
        <v>121</v>
      </c>
      <c r="AV277" s="226" t="s">
        <v>121</v>
      </c>
      <c r="AW277" s="51"/>
    </row>
    <row r="278" spans="1:49" ht="15" customHeight="1">
      <c r="A278" s="100"/>
      <c r="B278" s="14"/>
      <c r="C278" s="224" t="s">
        <v>122</v>
      </c>
      <c r="D278" s="225" t="s">
        <v>122</v>
      </c>
      <c r="E278" s="225" t="s">
        <v>122</v>
      </c>
      <c r="F278" s="225" t="s">
        <v>122</v>
      </c>
      <c r="G278" s="225" t="s">
        <v>122</v>
      </c>
      <c r="H278" s="225" t="s">
        <v>122</v>
      </c>
      <c r="I278" s="225" t="s">
        <v>122</v>
      </c>
      <c r="J278" s="225" t="s">
        <v>122</v>
      </c>
      <c r="K278" s="225" t="s">
        <v>122</v>
      </c>
      <c r="L278" s="225" t="s">
        <v>122</v>
      </c>
      <c r="M278" s="225" t="s">
        <v>122</v>
      </c>
      <c r="N278" s="225" t="s">
        <v>122</v>
      </c>
      <c r="O278" s="225" t="s">
        <v>122</v>
      </c>
      <c r="P278" s="225" t="s">
        <v>122</v>
      </c>
      <c r="Q278" s="225" t="s">
        <v>122</v>
      </c>
      <c r="R278" s="225" t="s">
        <v>122</v>
      </c>
      <c r="S278" s="225" t="s">
        <v>122</v>
      </c>
      <c r="T278" s="225" t="s">
        <v>122</v>
      </c>
      <c r="U278" s="225" t="s">
        <v>122</v>
      </c>
      <c r="V278" s="225" t="s">
        <v>122</v>
      </c>
      <c r="W278" s="225" t="s">
        <v>122</v>
      </c>
      <c r="X278" s="225" t="s">
        <v>122</v>
      </c>
      <c r="Y278" s="225" t="s">
        <v>122</v>
      </c>
      <c r="Z278" s="225" t="s">
        <v>122</v>
      </c>
      <c r="AA278" s="225" t="s">
        <v>122</v>
      </c>
      <c r="AB278" s="225" t="s">
        <v>122</v>
      </c>
      <c r="AC278" s="225" t="s">
        <v>122</v>
      </c>
      <c r="AD278" s="225" t="s">
        <v>122</v>
      </c>
      <c r="AE278" s="225" t="s">
        <v>122</v>
      </c>
      <c r="AF278" s="225" t="s">
        <v>122</v>
      </c>
      <c r="AG278" s="225" t="s">
        <v>122</v>
      </c>
      <c r="AH278" s="225" t="s">
        <v>122</v>
      </c>
      <c r="AI278" s="225" t="s">
        <v>122</v>
      </c>
      <c r="AJ278" s="225" t="s">
        <v>122</v>
      </c>
      <c r="AK278" s="225" t="s">
        <v>122</v>
      </c>
      <c r="AL278" s="225" t="s">
        <v>122</v>
      </c>
      <c r="AM278" s="225" t="s">
        <v>122</v>
      </c>
      <c r="AN278" s="225" t="s">
        <v>122</v>
      </c>
      <c r="AO278" s="225" t="s">
        <v>122</v>
      </c>
      <c r="AP278" s="225" t="s">
        <v>122</v>
      </c>
      <c r="AQ278" s="225" t="s">
        <v>122</v>
      </c>
      <c r="AR278" s="225" t="s">
        <v>122</v>
      </c>
      <c r="AS278" s="225" t="s">
        <v>122</v>
      </c>
      <c r="AT278" s="225" t="s">
        <v>122</v>
      </c>
      <c r="AU278" s="225" t="s">
        <v>122</v>
      </c>
      <c r="AV278" s="226" t="s">
        <v>122</v>
      </c>
      <c r="AW278" s="51"/>
    </row>
    <row r="279" spans="1:49" s="7" customFormat="1" ht="15" customHeight="1">
      <c r="A279" s="16"/>
      <c r="B279" s="17"/>
      <c r="C279" s="15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30"/>
      <c r="AW279" s="51"/>
    </row>
    <row r="280" spans="1:49" s="7" customFormat="1" ht="15" customHeight="1">
      <c r="A280" s="331" t="s">
        <v>159</v>
      </c>
      <c r="B280" s="332"/>
      <c r="C280" s="268" t="s">
        <v>155</v>
      </c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268" t="s">
        <v>156</v>
      </c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268" t="s">
        <v>157</v>
      </c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6"/>
      <c r="AN280" s="268" t="s">
        <v>158</v>
      </c>
      <c r="AO280" s="186"/>
      <c r="AP280" s="186"/>
      <c r="AQ280" s="186"/>
      <c r="AR280" s="186"/>
      <c r="AS280" s="186"/>
      <c r="AT280" s="186"/>
      <c r="AU280" s="186"/>
      <c r="AV280" s="186"/>
      <c r="AW280" s="53"/>
    </row>
    <row r="281" spans="1:49" s="7" customFormat="1" ht="15" customHeight="1">
      <c r="A281" s="169"/>
      <c r="B281" s="113"/>
      <c r="C281" s="173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3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  <c r="AB281" s="174"/>
      <c r="AC281" s="175"/>
      <c r="AD281" s="174"/>
      <c r="AE281" s="174"/>
      <c r="AF281" s="174"/>
      <c r="AG281" s="174"/>
      <c r="AH281" s="174"/>
      <c r="AI281" s="174"/>
      <c r="AJ281" s="174"/>
      <c r="AK281" s="174"/>
      <c r="AL281" s="174"/>
      <c r="AM281" s="174"/>
      <c r="AN281" s="175"/>
      <c r="AO281" s="174"/>
      <c r="AP281" s="174"/>
      <c r="AQ281" s="174"/>
      <c r="AR281" s="174"/>
      <c r="AS281" s="174"/>
      <c r="AT281" s="174"/>
      <c r="AU281" s="174"/>
      <c r="AV281" s="174"/>
      <c r="AW281" s="53"/>
    </row>
    <row r="282" spans="1:49" s="7" customFormat="1" ht="15" customHeight="1">
      <c r="A282" s="163"/>
      <c r="B282" s="164"/>
      <c r="C282" s="165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7"/>
      <c r="O282" s="165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7"/>
      <c r="AC282" s="168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7"/>
      <c r="AN282" s="168"/>
      <c r="AO282" s="166"/>
      <c r="AP282" s="166"/>
      <c r="AQ282" s="166"/>
      <c r="AR282" s="166"/>
      <c r="AS282" s="166"/>
      <c r="AT282" s="166"/>
      <c r="AU282" s="166"/>
      <c r="AV282" s="167"/>
      <c r="AW282" s="53"/>
    </row>
    <row r="283" spans="1:49" s="7" customFormat="1" ht="15" customHeight="1">
      <c r="A283" s="169"/>
      <c r="B283" s="113"/>
      <c r="C283" s="173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3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5"/>
      <c r="AD283" s="174"/>
      <c r="AE283" s="174"/>
      <c r="AF283" s="174"/>
      <c r="AG283" s="174"/>
      <c r="AH283" s="174"/>
      <c r="AI283" s="174"/>
      <c r="AJ283" s="174"/>
      <c r="AK283" s="174"/>
      <c r="AL283" s="174"/>
      <c r="AM283" s="174"/>
      <c r="AN283" s="175"/>
      <c r="AO283" s="174"/>
      <c r="AP283" s="174"/>
      <c r="AQ283" s="174"/>
      <c r="AR283" s="174"/>
      <c r="AS283" s="174"/>
      <c r="AT283" s="174"/>
      <c r="AU283" s="174"/>
      <c r="AV283" s="174"/>
      <c r="AW283" s="53"/>
    </row>
    <row r="284" spans="1:49" s="7" customFormat="1" ht="15" customHeight="1">
      <c r="A284" s="169"/>
      <c r="B284" s="113"/>
      <c r="C284" s="173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3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5"/>
      <c r="AD284" s="174"/>
      <c r="AE284" s="174"/>
      <c r="AF284" s="174"/>
      <c r="AG284" s="174"/>
      <c r="AH284" s="174"/>
      <c r="AI284" s="174"/>
      <c r="AJ284" s="174"/>
      <c r="AK284" s="174"/>
      <c r="AL284" s="174"/>
      <c r="AM284" s="174"/>
      <c r="AN284" s="175"/>
      <c r="AO284" s="174"/>
      <c r="AP284" s="174"/>
      <c r="AQ284" s="174"/>
      <c r="AR284" s="174"/>
      <c r="AS284" s="174"/>
      <c r="AT284" s="174"/>
      <c r="AU284" s="174"/>
      <c r="AV284" s="174"/>
      <c r="AW284" s="53"/>
    </row>
    <row r="285" spans="1:49" ht="15" customHeight="1">
      <c r="A285" s="154" t="s">
        <v>140</v>
      </c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55">
        <f>SUM(AC281:AM284)</f>
        <v>0</v>
      </c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55">
        <f>SUM(AN281:AV284)</f>
        <v>0</v>
      </c>
      <c r="AO285" s="143"/>
      <c r="AP285" s="143"/>
      <c r="AQ285" s="143"/>
      <c r="AR285" s="143"/>
      <c r="AS285" s="143"/>
      <c r="AT285" s="143"/>
      <c r="AU285" s="143"/>
      <c r="AV285" s="143"/>
      <c r="AW285" s="47"/>
    </row>
    <row r="286" spans="1:49" ht="15" customHeight="1">
      <c r="A286" s="156" t="s">
        <v>123</v>
      </c>
      <c r="B286" s="157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8"/>
      <c r="AW286" s="45"/>
    </row>
    <row r="287" spans="1:49" ht="41.25" customHeight="1">
      <c r="A287" s="170" t="s">
        <v>124</v>
      </c>
      <c r="B287" s="171"/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  <c r="AK287" s="171"/>
      <c r="AL287" s="171"/>
      <c r="AM287" s="171"/>
      <c r="AN287" s="171"/>
      <c r="AO287" s="171"/>
      <c r="AP287" s="171"/>
      <c r="AQ287" s="171"/>
      <c r="AR287" s="171"/>
      <c r="AS287" s="171"/>
      <c r="AT287" s="171"/>
      <c r="AU287" s="171"/>
      <c r="AV287" s="172"/>
      <c r="AW287" s="45"/>
    </row>
    <row r="288" spans="1:49" ht="15" customHeight="1">
      <c r="A288" s="159" t="s">
        <v>58</v>
      </c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60"/>
      <c r="AW288" s="41"/>
    </row>
    <row r="289" spans="1:49" ht="15" customHeight="1">
      <c r="A289" s="161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41"/>
    </row>
    <row r="290" spans="1:49" ht="15" customHeight="1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41"/>
    </row>
    <row r="291" spans="1:49" ht="15" customHeight="1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41"/>
    </row>
    <row r="292" spans="1:49" ht="15" customHeight="1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41"/>
    </row>
    <row r="293" spans="1:49" ht="15" customHeight="1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41"/>
    </row>
    <row r="294" spans="1:49" ht="15" customHeight="1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41"/>
    </row>
    <row r="295" spans="1:49" ht="1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</row>
    <row r="296" spans="1:49" ht="1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</row>
    <row r="297" spans="1:49" ht="15" customHeight="1">
      <c r="A297" s="124" t="s">
        <v>59</v>
      </c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6"/>
      <c r="AW297" s="41"/>
    </row>
    <row r="298" spans="1:49" ht="15" customHeight="1">
      <c r="A298" s="127"/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  <c r="AJ298" s="128"/>
      <c r="AK298" s="128"/>
      <c r="AL298" s="128"/>
      <c r="AM298" s="128"/>
      <c r="AN298" s="128"/>
      <c r="AO298" s="128"/>
      <c r="AP298" s="128"/>
      <c r="AQ298" s="128"/>
      <c r="AR298" s="128"/>
      <c r="AS298" s="128"/>
      <c r="AT298" s="128"/>
      <c r="AU298" s="128"/>
      <c r="AV298" s="129"/>
      <c r="AW298" s="41"/>
    </row>
    <row r="299" spans="1:49" ht="15" customHeight="1">
      <c r="A299" s="130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  <c r="AH299" s="128"/>
      <c r="AI299" s="128"/>
      <c r="AJ299" s="128"/>
      <c r="AK299" s="128"/>
      <c r="AL299" s="128"/>
      <c r="AM299" s="128"/>
      <c r="AN299" s="128"/>
      <c r="AO299" s="128"/>
      <c r="AP299" s="128"/>
      <c r="AQ299" s="128"/>
      <c r="AR299" s="128"/>
      <c r="AS299" s="128"/>
      <c r="AT299" s="128"/>
      <c r="AU299" s="128"/>
      <c r="AV299" s="129"/>
      <c r="AW299" s="41"/>
    </row>
    <row r="300" spans="1:49" ht="15" customHeight="1">
      <c r="A300" s="130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  <c r="AH300" s="128"/>
      <c r="AI300" s="128"/>
      <c r="AJ300" s="128"/>
      <c r="AK300" s="128"/>
      <c r="AL300" s="128"/>
      <c r="AM300" s="128"/>
      <c r="AN300" s="128"/>
      <c r="AO300" s="128"/>
      <c r="AP300" s="128"/>
      <c r="AQ300" s="128"/>
      <c r="AR300" s="128"/>
      <c r="AS300" s="128"/>
      <c r="AT300" s="128"/>
      <c r="AU300" s="128"/>
      <c r="AV300" s="129"/>
      <c r="AW300" s="41"/>
    </row>
    <row r="301" spans="1:49" ht="15" customHeight="1">
      <c r="A301" s="130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8"/>
      <c r="AS301" s="128"/>
      <c r="AT301" s="128"/>
      <c r="AU301" s="128"/>
      <c r="AV301" s="129"/>
      <c r="AW301" s="41"/>
    </row>
    <row r="302" spans="1:49" ht="15" customHeight="1">
      <c r="A302" s="130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128"/>
      <c r="AR302" s="128"/>
      <c r="AS302" s="128"/>
      <c r="AT302" s="128"/>
      <c r="AU302" s="128"/>
      <c r="AV302" s="129"/>
      <c r="AW302" s="41"/>
    </row>
    <row r="303" spans="1:49" ht="15" customHeight="1">
      <c r="A303" s="131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3"/>
      <c r="AW303" s="41"/>
    </row>
    <row r="304" spans="1:49" ht="15" customHeight="1">
      <c r="A304" s="134" t="s">
        <v>60</v>
      </c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  <c r="AU304" s="135"/>
      <c r="AV304" s="136"/>
      <c r="AW304" s="41"/>
    </row>
    <row r="305" spans="1:49" ht="15" customHeight="1">
      <c r="A305" s="127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28"/>
      <c r="AF305" s="128"/>
      <c r="AG305" s="128"/>
      <c r="AH305" s="128"/>
      <c r="AI305" s="128"/>
      <c r="AJ305" s="128"/>
      <c r="AK305" s="128"/>
      <c r="AL305" s="128"/>
      <c r="AM305" s="128"/>
      <c r="AN305" s="128"/>
      <c r="AO305" s="128"/>
      <c r="AP305" s="128"/>
      <c r="AQ305" s="128"/>
      <c r="AR305" s="128"/>
      <c r="AS305" s="128"/>
      <c r="AT305" s="128"/>
      <c r="AU305" s="128"/>
      <c r="AV305" s="129"/>
      <c r="AW305" s="41"/>
    </row>
    <row r="306" spans="1:49" ht="15" customHeight="1">
      <c r="A306" s="130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128"/>
      <c r="AF306" s="128"/>
      <c r="AG306" s="128"/>
      <c r="AH306" s="128"/>
      <c r="AI306" s="128"/>
      <c r="AJ306" s="128"/>
      <c r="AK306" s="128"/>
      <c r="AL306" s="128"/>
      <c r="AM306" s="128"/>
      <c r="AN306" s="128"/>
      <c r="AO306" s="128"/>
      <c r="AP306" s="128"/>
      <c r="AQ306" s="128"/>
      <c r="AR306" s="128"/>
      <c r="AS306" s="128"/>
      <c r="AT306" s="128"/>
      <c r="AU306" s="128"/>
      <c r="AV306" s="129"/>
      <c r="AW306" s="41"/>
    </row>
    <row r="307" spans="1:49" s="7" customFormat="1" ht="15" customHeight="1">
      <c r="A307" s="130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128"/>
      <c r="AH307" s="128"/>
      <c r="AI307" s="128"/>
      <c r="AJ307" s="128"/>
      <c r="AK307" s="128"/>
      <c r="AL307" s="128"/>
      <c r="AM307" s="128"/>
      <c r="AN307" s="128"/>
      <c r="AO307" s="128"/>
      <c r="AP307" s="128"/>
      <c r="AQ307" s="128"/>
      <c r="AR307" s="128"/>
      <c r="AS307" s="128"/>
      <c r="AT307" s="128"/>
      <c r="AU307" s="128"/>
      <c r="AV307" s="129"/>
      <c r="AW307" s="41"/>
    </row>
    <row r="308" spans="1:49" ht="15" customHeight="1">
      <c r="A308" s="130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  <c r="AJ308" s="128"/>
      <c r="AK308" s="128"/>
      <c r="AL308" s="128"/>
      <c r="AM308" s="128"/>
      <c r="AN308" s="128"/>
      <c r="AO308" s="128"/>
      <c r="AP308" s="128"/>
      <c r="AQ308" s="128"/>
      <c r="AR308" s="128"/>
      <c r="AS308" s="128"/>
      <c r="AT308" s="128"/>
      <c r="AU308" s="128"/>
      <c r="AV308" s="129"/>
      <c r="AW308" s="41"/>
    </row>
    <row r="309" spans="1:49" ht="15" customHeight="1">
      <c r="A309" s="130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  <c r="AP309" s="128"/>
      <c r="AQ309" s="128"/>
      <c r="AR309" s="128"/>
      <c r="AS309" s="128"/>
      <c r="AT309" s="128"/>
      <c r="AU309" s="128"/>
      <c r="AV309" s="129"/>
      <c r="AW309" s="41"/>
    </row>
    <row r="310" spans="1:49" ht="15" customHeight="1">
      <c r="A310" s="130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  <c r="AB310" s="128"/>
      <c r="AC310" s="128"/>
      <c r="AD310" s="128"/>
      <c r="AE310" s="128"/>
      <c r="AF310" s="128"/>
      <c r="AG310" s="128"/>
      <c r="AH310" s="128"/>
      <c r="AI310" s="128"/>
      <c r="AJ310" s="128"/>
      <c r="AK310" s="128"/>
      <c r="AL310" s="128"/>
      <c r="AM310" s="128"/>
      <c r="AN310" s="128"/>
      <c r="AO310" s="128"/>
      <c r="AP310" s="128"/>
      <c r="AQ310" s="128"/>
      <c r="AR310" s="128"/>
      <c r="AS310" s="128"/>
      <c r="AT310" s="128"/>
      <c r="AU310" s="128"/>
      <c r="AV310" s="129"/>
      <c r="AW310" s="41"/>
    </row>
    <row r="311" spans="1:49" ht="15" customHeight="1">
      <c r="A311" s="151" t="s">
        <v>125</v>
      </c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152"/>
      <c r="AI311" s="152"/>
      <c r="AJ311" s="152"/>
      <c r="AK311" s="152"/>
      <c r="AL311" s="152"/>
      <c r="AM311" s="152"/>
      <c r="AN311" s="152"/>
      <c r="AO311" s="152"/>
      <c r="AP311" s="152"/>
      <c r="AQ311" s="152"/>
      <c r="AR311" s="152"/>
      <c r="AS311" s="152"/>
      <c r="AT311" s="152"/>
      <c r="AU311" s="152"/>
      <c r="AV311" s="153"/>
      <c r="AW311" s="52"/>
    </row>
    <row r="312" spans="1:49" ht="15" customHeight="1">
      <c r="A312" s="147" t="s">
        <v>126</v>
      </c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421"/>
      <c r="Q312" s="421"/>
      <c r="R312" s="421"/>
      <c r="S312" s="421"/>
      <c r="T312" s="421"/>
      <c r="U312" s="421"/>
      <c r="V312" s="421"/>
      <c r="W312" s="421"/>
      <c r="X312" s="421"/>
      <c r="Y312" s="421"/>
      <c r="Z312" s="421"/>
      <c r="AA312" s="421"/>
      <c r="AB312" s="421"/>
      <c r="AC312" s="421"/>
      <c r="AD312" s="421"/>
      <c r="AE312" s="421"/>
      <c r="AF312" s="421"/>
      <c r="AG312" s="421"/>
      <c r="AH312" s="421"/>
      <c r="AI312" s="421"/>
      <c r="AJ312" s="421"/>
      <c r="AK312" s="421"/>
      <c r="AL312" s="421"/>
      <c r="AM312" s="421"/>
      <c r="AN312" s="421"/>
      <c r="AO312" s="421"/>
      <c r="AP312" s="421"/>
      <c r="AQ312" s="421"/>
      <c r="AR312" s="421"/>
      <c r="AS312" s="421"/>
      <c r="AT312" s="421"/>
      <c r="AU312" s="421"/>
      <c r="AV312" s="422"/>
      <c r="AW312" s="47"/>
    </row>
    <row r="313" spans="1:49" s="7" customFormat="1" ht="15" customHeight="1">
      <c r="A313" s="137"/>
      <c r="B313" s="423"/>
      <c r="C313" s="423"/>
      <c r="D313" s="423"/>
      <c r="E313" s="423"/>
      <c r="F313" s="423"/>
      <c r="G313" s="423"/>
      <c r="H313" s="423"/>
      <c r="I313" s="423"/>
      <c r="J313" s="423"/>
      <c r="K313" s="423"/>
      <c r="L313" s="423"/>
      <c r="M313" s="423"/>
      <c r="N313" s="423"/>
      <c r="O313" s="423"/>
      <c r="P313" s="423"/>
      <c r="Q313" s="423"/>
      <c r="R313" s="423"/>
      <c r="S313" s="423"/>
      <c r="T313" s="423"/>
      <c r="U313" s="423"/>
      <c r="V313" s="423"/>
      <c r="W313" s="423"/>
      <c r="X313" s="423"/>
      <c r="Y313" s="423"/>
      <c r="Z313" s="423"/>
      <c r="AA313" s="423"/>
      <c r="AB313" s="423"/>
      <c r="AC313" s="423"/>
      <c r="AD313" s="423"/>
      <c r="AE313" s="423"/>
      <c r="AF313" s="423"/>
      <c r="AG313" s="423"/>
      <c r="AH313" s="423"/>
      <c r="AI313" s="423"/>
      <c r="AJ313" s="423"/>
      <c r="AK313" s="423"/>
      <c r="AL313" s="423"/>
      <c r="AM313" s="423"/>
      <c r="AN313" s="423"/>
      <c r="AO313" s="423"/>
      <c r="AP313" s="423"/>
      <c r="AQ313" s="423"/>
      <c r="AR313" s="423"/>
      <c r="AS313" s="423"/>
      <c r="AT313" s="423"/>
      <c r="AU313" s="423"/>
      <c r="AV313" s="232"/>
      <c r="AW313" s="47"/>
    </row>
    <row r="314" spans="1:49" ht="15" customHeight="1">
      <c r="A314" s="230"/>
      <c r="B314" s="423"/>
      <c r="C314" s="423"/>
      <c r="D314" s="423"/>
      <c r="E314" s="423"/>
      <c r="F314" s="423"/>
      <c r="G314" s="423"/>
      <c r="H314" s="423"/>
      <c r="I314" s="423"/>
      <c r="J314" s="423"/>
      <c r="K314" s="423"/>
      <c r="L314" s="423"/>
      <c r="M314" s="423"/>
      <c r="N314" s="423"/>
      <c r="O314" s="423"/>
      <c r="P314" s="423"/>
      <c r="Q314" s="423"/>
      <c r="R314" s="423"/>
      <c r="S314" s="423"/>
      <c r="T314" s="423"/>
      <c r="U314" s="423"/>
      <c r="V314" s="423"/>
      <c r="W314" s="423"/>
      <c r="X314" s="423"/>
      <c r="Y314" s="423"/>
      <c r="Z314" s="423"/>
      <c r="AA314" s="423"/>
      <c r="AB314" s="423"/>
      <c r="AC314" s="423"/>
      <c r="AD314" s="423"/>
      <c r="AE314" s="423"/>
      <c r="AF314" s="423"/>
      <c r="AG314" s="423"/>
      <c r="AH314" s="423"/>
      <c r="AI314" s="423"/>
      <c r="AJ314" s="423"/>
      <c r="AK314" s="423"/>
      <c r="AL314" s="423"/>
      <c r="AM314" s="423"/>
      <c r="AN314" s="423"/>
      <c r="AO314" s="423"/>
      <c r="AP314" s="423"/>
      <c r="AQ314" s="423"/>
      <c r="AR314" s="423"/>
      <c r="AS314" s="423"/>
      <c r="AT314" s="423"/>
      <c r="AU314" s="423"/>
      <c r="AV314" s="232"/>
      <c r="AW314" s="47"/>
    </row>
    <row r="315" spans="1:49" ht="15" customHeight="1">
      <c r="A315" s="147" t="s">
        <v>127</v>
      </c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9"/>
      <c r="AW315" s="44"/>
    </row>
    <row r="316" spans="1:49" s="3" customFormat="1" ht="15" customHeight="1">
      <c r="A316" s="137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9"/>
      <c r="AW316" s="42"/>
    </row>
    <row r="317" spans="1:49" ht="15" customHeight="1">
      <c r="A317" s="140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9"/>
      <c r="AW317" s="42"/>
    </row>
    <row r="318" spans="1:49" ht="15" customHeight="1">
      <c r="A318" s="147" t="s">
        <v>128</v>
      </c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9"/>
      <c r="AW318" s="44"/>
    </row>
    <row r="319" spans="1:49" ht="15" customHeight="1">
      <c r="A319" s="144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6"/>
      <c r="AW319" s="43"/>
    </row>
    <row r="320" spans="1:49" ht="15" customHeight="1">
      <c r="A320" s="144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6"/>
      <c r="AW320" s="43"/>
    </row>
    <row r="321" spans="1:49" ht="15" customHeight="1">
      <c r="A321" s="147" t="s">
        <v>129</v>
      </c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9"/>
      <c r="AW321" s="44"/>
    </row>
    <row r="322" spans="1:49" s="3" customFormat="1" ht="15" customHeight="1">
      <c r="A322" s="137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9"/>
      <c r="AW322" s="42"/>
    </row>
    <row r="323" spans="1:49" s="3" customFormat="1" ht="15" customHeight="1">
      <c r="A323" s="140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139"/>
      <c r="AW323" s="42"/>
    </row>
    <row r="324" spans="1:49" ht="15" customHeight="1">
      <c r="A324" s="140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138"/>
      <c r="AC324" s="138"/>
      <c r="AD324" s="138"/>
      <c r="AE324" s="138"/>
      <c r="AF324" s="138"/>
      <c r="AG324" s="138"/>
      <c r="AH324" s="138"/>
      <c r="AI324" s="138"/>
      <c r="AJ324" s="138"/>
      <c r="AK324" s="138"/>
      <c r="AL324" s="138"/>
      <c r="AM324" s="138"/>
      <c r="AN324" s="138"/>
      <c r="AO324" s="138"/>
      <c r="AP324" s="138"/>
      <c r="AQ324" s="138"/>
      <c r="AR324" s="138"/>
      <c r="AS324" s="138"/>
      <c r="AT324" s="138"/>
      <c r="AU324" s="138"/>
      <c r="AV324" s="139"/>
      <c r="AW324" s="42"/>
    </row>
    <row r="325" spans="1:49" ht="15" customHeight="1">
      <c r="A325" s="140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138"/>
      <c r="AC325" s="138"/>
      <c r="AD325" s="138"/>
      <c r="AE325" s="138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139"/>
      <c r="AW325" s="42"/>
    </row>
    <row r="326" spans="1:49" ht="15" customHeight="1">
      <c r="A326" s="150" t="s">
        <v>130</v>
      </c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93"/>
    </row>
    <row r="327" spans="1:49" ht="15" customHeight="1">
      <c r="A327" s="141" t="s">
        <v>146</v>
      </c>
      <c r="B327" s="142"/>
      <c r="C327" s="141" t="s">
        <v>160</v>
      </c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 t="s">
        <v>161</v>
      </c>
      <c r="X327" s="143"/>
      <c r="Y327" s="143"/>
      <c r="Z327" s="143"/>
      <c r="AA327" s="143"/>
      <c r="AB327" s="143"/>
      <c r="AC327" s="143"/>
      <c r="AD327" s="143"/>
      <c r="AE327" s="143" t="s">
        <v>162</v>
      </c>
      <c r="AF327" s="143"/>
      <c r="AG327" s="143"/>
      <c r="AH327" s="143"/>
      <c r="AI327" s="143"/>
      <c r="AJ327" s="143"/>
      <c r="AK327" s="143"/>
      <c r="AL327" s="143" t="s">
        <v>163</v>
      </c>
      <c r="AM327" s="143"/>
      <c r="AN327" s="143"/>
      <c r="AO327" s="143"/>
      <c r="AP327" s="143"/>
      <c r="AQ327" s="143"/>
      <c r="AR327" s="143"/>
      <c r="AS327" s="143"/>
      <c r="AT327" s="143"/>
      <c r="AU327" s="143"/>
      <c r="AV327" s="143"/>
      <c r="AW327" s="47"/>
    </row>
    <row r="328" spans="1:49" ht="15" customHeight="1">
      <c r="A328" s="121"/>
      <c r="B328" s="122"/>
      <c r="C328" s="121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116"/>
      <c r="AQ328" s="116"/>
      <c r="AR328" s="116"/>
      <c r="AS328" s="116"/>
      <c r="AT328" s="116"/>
      <c r="AU328" s="116"/>
      <c r="AV328" s="116"/>
      <c r="AW328" s="47"/>
    </row>
    <row r="329" spans="1:49" ht="15" customHeight="1">
      <c r="A329" s="123"/>
      <c r="B329" s="122"/>
      <c r="C329" s="123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5"/>
      <c r="X329" s="116"/>
      <c r="Y329" s="116"/>
      <c r="Z329" s="116"/>
      <c r="AA329" s="116"/>
      <c r="AB329" s="116"/>
      <c r="AC329" s="116"/>
      <c r="AD329" s="116"/>
      <c r="AE329" s="115"/>
      <c r="AF329" s="116"/>
      <c r="AG329" s="116"/>
      <c r="AH329" s="116"/>
      <c r="AI329" s="116"/>
      <c r="AJ329" s="116"/>
      <c r="AK329" s="116"/>
      <c r="AL329" s="115"/>
      <c r="AM329" s="116"/>
      <c r="AN329" s="116"/>
      <c r="AO329" s="116"/>
      <c r="AP329" s="116"/>
      <c r="AQ329" s="116"/>
      <c r="AR329" s="116"/>
      <c r="AS329" s="116"/>
      <c r="AT329" s="116"/>
      <c r="AU329" s="116"/>
      <c r="AV329" s="116"/>
      <c r="AW329" s="47"/>
    </row>
    <row r="330" spans="1:49" ht="15" customHeight="1">
      <c r="A330" s="112"/>
      <c r="B330" s="113"/>
      <c r="C330" s="112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5"/>
      <c r="X330" s="116"/>
      <c r="Y330" s="116"/>
      <c r="Z330" s="116"/>
      <c r="AA330" s="116"/>
      <c r="AB330" s="116"/>
      <c r="AC330" s="116"/>
      <c r="AD330" s="116"/>
      <c r="AE330" s="115"/>
      <c r="AF330" s="116"/>
      <c r="AG330" s="116"/>
      <c r="AH330" s="116"/>
      <c r="AI330" s="116"/>
      <c r="AJ330" s="116"/>
      <c r="AK330" s="116"/>
      <c r="AL330" s="115"/>
      <c r="AM330" s="116"/>
      <c r="AN330" s="116"/>
      <c r="AO330" s="116"/>
      <c r="AP330" s="116"/>
      <c r="AQ330" s="116"/>
      <c r="AR330" s="116"/>
      <c r="AS330" s="116"/>
      <c r="AT330" s="116"/>
      <c r="AU330" s="116"/>
      <c r="AV330" s="116"/>
      <c r="AW330" s="47"/>
    </row>
    <row r="331" spans="1:49" ht="1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50"/>
    </row>
    <row r="332" spans="1:49" ht="1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50"/>
    </row>
    <row r="333" spans="1:49" s="3" customFormat="1" ht="15" customHeight="1">
      <c r="A333" s="117" t="s">
        <v>184</v>
      </c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9"/>
      <c r="AW333" s="39"/>
    </row>
    <row r="334" spans="1:49" ht="15" customHeight="1">
      <c r="A334" s="109" t="s">
        <v>164</v>
      </c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11"/>
      <c r="AW334" s="40"/>
    </row>
    <row r="335" spans="1:49" ht="30.75" customHeight="1">
      <c r="A335" s="109" t="s">
        <v>187</v>
      </c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1"/>
      <c r="AW335" s="40"/>
    </row>
    <row r="336" spans="1:49" ht="15" customHeight="1">
      <c r="A336" s="109" t="s">
        <v>165</v>
      </c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1"/>
      <c r="AW336" s="40"/>
    </row>
    <row r="337" spans="1:49" ht="15" customHeight="1">
      <c r="A337" s="109" t="s">
        <v>166</v>
      </c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1"/>
      <c r="AW337" s="40"/>
    </row>
    <row r="338" spans="1:49" ht="15" customHeight="1">
      <c r="A338" s="109" t="s">
        <v>167</v>
      </c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1"/>
      <c r="AW338" s="40"/>
    </row>
    <row r="339" spans="1:49" ht="29.25" customHeight="1">
      <c r="A339" s="109" t="s">
        <v>168</v>
      </c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1"/>
      <c r="AW339" s="40"/>
    </row>
    <row r="340" spans="1:49" ht="15" customHeight="1">
      <c r="A340" s="109" t="s">
        <v>169</v>
      </c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T340" s="110"/>
      <c r="AU340" s="110"/>
      <c r="AV340" s="111"/>
      <c r="AW340" s="40"/>
    </row>
    <row r="341" spans="1:49" ht="15.75" customHeight="1">
      <c r="A341" s="31"/>
      <c r="B341" s="32"/>
      <c r="C341" s="32"/>
      <c r="D341" s="424" t="s">
        <v>186</v>
      </c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32"/>
      <c r="AT341" s="97"/>
      <c r="AU341" s="32"/>
      <c r="AV341" s="34"/>
      <c r="AW341" s="56"/>
    </row>
    <row r="342" spans="1:49" ht="29.25" customHeight="1">
      <c r="A342" s="31"/>
      <c r="B342" s="32"/>
      <c r="C342" s="32"/>
      <c r="D342" s="428" t="s">
        <v>192</v>
      </c>
      <c r="E342" s="429"/>
      <c r="F342" s="429"/>
      <c r="G342" s="429"/>
      <c r="H342" s="429"/>
      <c r="I342" s="429"/>
      <c r="J342" s="429"/>
      <c r="K342" s="429"/>
      <c r="L342" s="429"/>
      <c r="M342" s="429"/>
      <c r="N342" s="429"/>
      <c r="O342" s="429"/>
      <c r="P342" s="429"/>
      <c r="Q342" s="429"/>
      <c r="R342" s="429"/>
      <c r="S342" s="429"/>
      <c r="T342" s="429"/>
      <c r="U342" s="429"/>
      <c r="V342" s="429"/>
      <c r="W342" s="429"/>
      <c r="X342" s="429"/>
      <c r="Y342" s="429"/>
      <c r="Z342" s="429"/>
      <c r="AA342" s="429"/>
      <c r="AB342" s="429"/>
      <c r="AC342" s="429"/>
      <c r="AD342" s="429"/>
      <c r="AE342" s="429"/>
      <c r="AF342" s="429"/>
      <c r="AG342" s="429"/>
      <c r="AH342" s="429"/>
      <c r="AI342" s="429"/>
      <c r="AJ342" s="429"/>
      <c r="AK342" s="429"/>
      <c r="AL342" s="429"/>
      <c r="AM342" s="429"/>
      <c r="AN342" s="429"/>
      <c r="AO342" s="429"/>
      <c r="AP342" s="429"/>
      <c r="AQ342" s="429"/>
      <c r="AR342" s="32"/>
      <c r="AS342" s="32"/>
      <c r="AT342" s="97"/>
      <c r="AU342" s="32"/>
      <c r="AV342" s="34"/>
      <c r="AW342" s="56"/>
    </row>
    <row r="343" spans="1:49" ht="15" customHeight="1">
      <c r="A343" s="31"/>
      <c r="B343" s="32"/>
      <c r="C343" s="32"/>
      <c r="D343" s="424" t="s">
        <v>170</v>
      </c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32"/>
      <c r="AT343" s="97"/>
      <c r="AU343" s="32"/>
      <c r="AV343" s="34"/>
      <c r="AW343" s="56"/>
    </row>
    <row r="344" spans="1:49" ht="15" customHeight="1">
      <c r="A344" s="31"/>
      <c r="B344" s="32"/>
      <c r="C344" s="32"/>
      <c r="D344" s="424" t="s">
        <v>171</v>
      </c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32"/>
      <c r="AT344" s="97"/>
      <c r="AU344" s="32"/>
      <c r="AV344" s="34"/>
      <c r="AW344" s="56"/>
    </row>
    <row r="345" spans="1:49" ht="30.75" customHeight="1">
      <c r="A345" s="31"/>
      <c r="B345" s="32"/>
      <c r="C345" s="32"/>
      <c r="D345" s="424" t="s">
        <v>172</v>
      </c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32"/>
      <c r="AT345" s="97"/>
      <c r="AU345" s="32"/>
      <c r="AV345" s="34"/>
      <c r="AW345" s="56"/>
    </row>
    <row r="346" spans="1:49" ht="30" customHeight="1">
      <c r="A346" s="31"/>
      <c r="B346" s="32"/>
      <c r="C346" s="32"/>
      <c r="D346" s="424" t="s">
        <v>173</v>
      </c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32"/>
      <c r="AT346" s="97"/>
      <c r="AU346" s="32"/>
      <c r="AV346" s="34"/>
      <c r="AW346" s="56"/>
    </row>
    <row r="347" spans="1:49" ht="15" customHeight="1">
      <c r="A347" s="31"/>
      <c r="B347" s="32"/>
      <c r="C347" s="32"/>
      <c r="D347" s="419" t="s">
        <v>193</v>
      </c>
      <c r="E347" s="420"/>
      <c r="F347" s="420"/>
      <c r="G347" s="420"/>
      <c r="H347" s="420"/>
      <c r="I347" s="420"/>
      <c r="J347" s="420"/>
      <c r="K347" s="420"/>
      <c r="L347" s="420"/>
      <c r="M347" s="420"/>
      <c r="N347" s="420"/>
      <c r="O347" s="420"/>
      <c r="P347" s="420"/>
      <c r="Q347" s="420"/>
      <c r="R347" s="420"/>
      <c r="S347" s="420"/>
      <c r="T347" s="420"/>
      <c r="U347" s="420"/>
      <c r="V347" s="420"/>
      <c r="W347" s="420"/>
      <c r="X347" s="420"/>
      <c r="Y347" s="420"/>
      <c r="Z347" s="420"/>
      <c r="AA347" s="420"/>
      <c r="AB347" s="420"/>
      <c r="AC347" s="420"/>
      <c r="AD347" s="420"/>
      <c r="AE347" s="420"/>
      <c r="AF347" s="420"/>
      <c r="AG347" s="420"/>
      <c r="AH347" s="420"/>
      <c r="AI347" s="420"/>
      <c r="AJ347" s="420"/>
      <c r="AK347" s="420"/>
      <c r="AL347" s="420"/>
      <c r="AM347" s="420"/>
      <c r="AN347" s="420"/>
      <c r="AO347" s="420"/>
      <c r="AP347" s="420"/>
      <c r="AQ347" s="420"/>
      <c r="AR347" s="420"/>
      <c r="AS347" s="32"/>
      <c r="AT347" s="97"/>
      <c r="AU347" s="32"/>
      <c r="AV347" s="34"/>
      <c r="AW347" s="56"/>
    </row>
    <row r="348" spans="1:49" ht="15" customHeight="1">
      <c r="A348" s="31"/>
      <c r="B348" s="32"/>
      <c r="C348" s="32"/>
      <c r="D348" s="424" t="s">
        <v>174</v>
      </c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32"/>
      <c r="AT348" s="97"/>
      <c r="AU348" s="32"/>
      <c r="AV348" s="34"/>
      <c r="AW348" s="56"/>
    </row>
    <row r="349" spans="1:49" ht="15" customHeight="1">
      <c r="A349" s="109" t="s">
        <v>175</v>
      </c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T349" s="110"/>
      <c r="AU349" s="110"/>
      <c r="AV349" s="34"/>
      <c r="AW349" s="56"/>
    </row>
    <row r="350" spans="1:49" ht="15" customHeight="1">
      <c r="A350" s="31"/>
      <c r="B350" s="33"/>
      <c r="C350" s="33"/>
      <c r="D350" s="424" t="s">
        <v>176</v>
      </c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33"/>
      <c r="AT350" s="33"/>
      <c r="AU350" s="33"/>
      <c r="AV350" s="34"/>
      <c r="AW350" s="56"/>
    </row>
    <row r="351" spans="1:49" ht="15" customHeight="1">
      <c r="A351" s="31"/>
      <c r="B351" s="32"/>
      <c r="C351" s="32"/>
      <c r="D351" s="424" t="s">
        <v>177</v>
      </c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32"/>
      <c r="AT351" s="32"/>
      <c r="AU351" s="32"/>
      <c r="AV351" s="34"/>
      <c r="AW351" s="56"/>
    </row>
    <row r="352" spans="1:49" ht="15" customHeight="1">
      <c r="A352" s="31"/>
      <c r="B352" s="32"/>
      <c r="C352" s="32"/>
      <c r="D352" s="424" t="s">
        <v>178</v>
      </c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32"/>
      <c r="AT352" s="32"/>
      <c r="AU352" s="32"/>
      <c r="AV352" s="34"/>
      <c r="AW352" s="56"/>
    </row>
    <row r="353" spans="1:49" ht="16.5" customHeight="1">
      <c r="A353" s="425" t="s">
        <v>179</v>
      </c>
      <c r="B353" s="426"/>
      <c r="C353" s="426"/>
      <c r="D353" s="426"/>
      <c r="E353" s="426"/>
      <c r="F353" s="426"/>
      <c r="G353" s="426"/>
      <c r="H353" s="426"/>
      <c r="I353" s="426"/>
      <c r="J353" s="426"/>
      <c r="K353" s="426"/>
      <c r="L353" s="426"/>
      <c r="M353" s="426"/>
      <c r="N353" s="426"/>
      <c r="O353" s="426"/>
      <c r="P353" s="426"/>
      <c r="Q353" s="426"/>
      <c r="R353" s="426"/>
      <c r="S353" s="426"/>
      <c r="T353" s="426"/>
      <c r="U353" s="426"/>
      <c r="V353" s="426"/>
      <c r="W353" s="426"/>
      <c r="X353" s="426"/>
      <c r="Y353" s="426"/>
      <c r="Z353" s="426"/>
      <c r="AA353" s="426"/>
      <c r="AB353" s="426"/>
      <c r="AC353" s="426"/>
      <c r="AD353" s="426"/>
      <c r="AE353" s="426"/>
      <c r="AF353" s="426"/>
      <c r="AG353" s="426"/>
      <c r="AH353" s="426"/>
      <c r="AI353" s="426"/>
      <c r="AJ353" s="426"/>
      <c r="AK353" s="426"/>
      <c r="AL353" s="426"/>
      <c r="AM353" s="426"/>
      <c r="AN353" s="426"/>
      <c r="AO353" s="426"/>
      <c r="AP353" s="426"/>
      <c r="AQ353" s="426"/>
      <c r="AR353" s="426"/>
      <c r="AS353" s="426"/>
      <c r="AT353" s="426"/>
      <c r="AU353" s="426"/>
      <c r="AV353" s="427"/>
      <c r="AW353" s="57"/>
    </row>
    <row r="354" spans="1:49" ht="15" customHeight="1">
      <c r="A354" s="408" t="s">
        <v>180</v>
      </c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11"/>
      <c r="AW354" s="40"/>
    </row>
    <row r="355" spans="1:49" ht="29.25" customHeight="1">
      <c r="A355" s="408" t="s">
        <v>181</v>
      </c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20"/>
      <c r="AV355" s="111"/>
      <c r="AW355" s="40"/>
    </row>
    <row r="356" spans="1:49" ht="15.75" customHeight="1">
      <c r="A356" s="408" t="s">
        <v>182</v>
      </c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11"/>
      <c r="AW356" s="40"/>
    </row>
    <row r="357" spans="1:49" s="38" customFormat="1" ht="15" customHeight="1">
      <c r="A357" s="409" t="s">
        <v>183</v>
      </c>
      <c r="B357" s="410"/>
      <c r="C357" s="410"/>
      <c r="D357" s="410"/>
      <c r="E357" s="410"/>
      <c r="F357" s="410"/>
      <c r="G357" s="410"/>
      <c r="H357" s="410"/>
      <c r="I357" s="410"/>
      <c r="J357" s="410"/>
      <c r="K357" s="410"/>
      <c r="L357" s="410"/>
      <c r="M357" s="410"/>
      <c r="N357" s="410"/>
      <c r="O357" s="410"/>
      <c r="P357" s="410"/>
      <c r="Q357" s="410"/>
      <c r="R357" s="410"/>
      <c r="S357" s="410"/>
      <c r="T357" s="410"/>
      <c r="U357" s="410"/>
      <c r="V357" s="410"/>
      <c r="W357" s="410"/>
      <c r="X357" s="410"/>
      <c r="Y357" s="410"/>
      <c r="Z357" s="410"/>
      <c r="AA357" s="410"/>
      <c r="AB357" s="410"/>
      <c r="AC357" s="410"/>
      <c r="AD357" s="410"/>
      <c r="AE357" s="410"/>
      <c r="AF357" s="410"/>
      <c r="AG357" s="410"/>
      <c r="AH357" s="410"/>
      <c r="AI357" s="410"/>
      <c r="AJ357" s="410"/>
      <c r="AK357" s="410"/>
      <c r="AL357" s="410"/>
      <c r="AM357" s="410"/>
      <c r="AN357" s="410"/>
      <c r="AO357" s="410"/>
      <c r="AP357" s="410"/>
      <c r="AQ357" s="410"/>
      <c r="AR357" s="410"/>
      <c r="AS357" s="410"/>
      <c r="AT357" s="410"/>
      <c r="AU357" s="410"/>
      <c r="AV357" s="411"/>
      <c r="AW357" s="94"/>
    </row>
    <row r="358" spans="1:49" ht="15" customHeight="1">
      <c r="A358" s="412"/>
      <c r="B358" s="413"/>
      <c r="C358" s="413"/>
      <c r="D358" s="413"/>
      <c r="E358" s="413"/>
      <c r="F358" s="413"/>
      <c r="G358" s="413"/>
      <c r="H358" s="413"/>
      <c r="I358" s="413"/>
      <c r="J358" s="413"/>
      <c r="K358" s="413"/>
      <c r="L358" s="413"/>
      <c r="M358" s="413"/>
      <c r="N358" s="413"/>
      <c r="O358" s="413"/>
      <c r="P358" s="413"/>
      <c r="Q358" s="413"/>
      <c r="R358" s="413"/>
      <c r="S358" s="413"/>
      <c r="T358" s="413"/>
      <c r="U358" s="413"/>
      <c r="V358" s="413"/>
      <c r="W358" s="413"/>
      <c r="X358" s="413"/>
      <c r="Y358" s="413"/>
      <c r="Z358" s="413"/>
      <c r="AA358" s="413"/>
      <c r="AB358" s="413"/>
      <c r="AC358" s="413"/>
      <c r="AD358" s="413"/>
      <c r="AE358" s="413"/>
      <c r="AF358" s="413"/>
      <c r="AG358" s="413"/>
      <c r="AH358" s="413"/>
      <c r="AI358" s="413"/>
      <c r="AJ358" s="413"/>
      <c r="AK358" s="413"/>
      <c r="AL358" s="413"/>
      <c r="AM358" s="413"/>
      <c r="AN358" s="413"/>
      <c r="AO358" s="413"/>
      <c r="AP358" s="413"/>
      <c r="AQ358" s="413"/>
      <c r="AR358" s="413"/>
      <c r="AS358" s="413"/>
      <c r="AT358" s="413"/>
      <c r="AU358" s="413"/>
      <c r="AV358" s="414"/>
      <c r="AW358" s="55"/>
    </row>
    <row r="359" spans="1:49" ht="15" customHeight="1">
      <c r="A359" s="415"/>
      <c r="B359" s="413"/>
      <c r="C359" s="413"/>
      <c r="D359" s="413"/>
      <c r="E359" s="413"/>
      <c r="F359" s="413"/>
      <c r="G359" s="413"/>
      <c r="H359" s="413"/>
      <c r="I359" s="413"/>
      <c r="J359" s="413"/>
      <c r="K359" s="413"/>
      <c r="L359" s="413"/>
      <c r="M359" s="413"/>
      <c r="N359" s="413"/>
      <c r="O359" s="413"/>
      <c r="P359" s="413"/>
      <c r="Q359" s="413"/>
      <c r="R359" s="413"/>
      <c r="S359" s="413"/>
      <c r="T359" s="413"/>
      <c r="U359" s="413"/>
      <c r="V359" s="413"/>
      <c r="W359" s="413"/>
      <c r="X359" s="413"/>
      <c r="Y359" s="413"/>
      <c r="Z359" s="413"/>
      <c r="AA359" s="413"/>
      <c r="AB359" s="413"/>
      <c r="AC359" s="413"/>
      <c r="AD359" s="413"/>
      <c r="AE359" s="413"/>
      <c r="AF359" s="413"/>
      <c r="AG359" s="413"/>
      <c r="AH359" s="413"/>
      <c r="AI359" s="413"/>
      <c r="AJ359" s="413"/>
      <c r="AK359" s="413"/>
      <c r="AL359" s="413"/>
      <c r="AM359" s="413"/>
      <c r="AN359" s="413"/>
      <c r="AO359" s="413"/>
      <c r="AP359" s="413"/>
      <c r="AQ359" s="413"/>
      <c r="AR359" s="413"/>
      <c r="AS359" s="413"/>
      <c r="AT359" s="413"/>
      <c r="AU359" s="413"/>
      <c r="AV359" s="414"/>
      <c r="AW359" s="55"/>
    </row>
    <row r="360" spans="1:49" ht="15" customHeight="1">
      <c r="A360" s="415"/>
      <c r="B360" s="413"/>
      <c r="C360" s="413"/>
      <c r="D360" s="413"/>
      <c r="E360" s="413"/>
      <c r="F360" s="413"/>
      <c r="G360" s="413"/>
      <c r="H360" s="413"/>
      <c r="I360" s="413"/>
      <c r="J360" s="413"/>
      <c r="K360" s="413"/>
      <c r="L360" s="413"/>
      <c r="M360" s="413"/>
      <c r="N360" s="413"/>
      <c r="O360" s="413"/>
      <c r="P360" s="413"/>
      <c r="Q360" s="413"/>
      <c r="R360" s="413"/>
      <c r="S360" s="413"/>
      <c r="T360" s="413"/>
      <c r="U360" s="413"/>
      <c r="V360" s="413"/>
      <c r="W360" s="413"/>
      <c r="X360" s="413"/>
      <c r="Y360" s="413"/>
      <c r="Z360" s="413"/>
      <c r="AA360" s="413"/>
      <c r="AB360" s="413"/>
      <c r="AC360" s="413"/>
      <c r="AD360" s="413"/>
      <c r="AE360" s="413"/>
      <c r="AF360" s="413"/>
      <c r="AG360" s="413"/>
      <c r="AH360" s="413"/>
      <c r="AI360" s="413"/>
      <c r="AJ360" s="413"/>
      <c r="AK360" s="413"/>
      <c r="AL360" s="413"/>
      <c r="AM360" s="413"/>
      <c r="AN360" s="413"/>
      <c r="AO360" s="413"/>
      <c r="AP360" s="413"/>
      <c r="AQ360" s="413"/>
      <c r="AR360" s="413"/>
      <c r="AS360" s="413"/>
      <c r="AT360" s="413"/>
      <c r="AU360" s="413"/>
      <c r="AV360" s="414"/>
      <c r="AW360" s="55"/>
    </row>
    <row r="361" spans="1:49" ht="15" customHeight="1">
      <c r="A361" s="416"/>
      <c r="B361" s="417"/>
      <c r="C361" s="417"/>
      <c r="D361" s="417"/>
      <c r="E361" s="417"/>
      <c r="F361" s="417"/>
      <c r="G361" s="417"/>
      <c r="H361" s="417"/>
      <c r="I361" s="417"/>
      <c r="J361" s="417"/>
      <c r="K361" s="417"/>
      <c r="L361" s="417"/>
      <c r="M361" s="417"/>
      <c r="N361" s="417"/>
      <c r="O361" s="417"/>
      <c r="P361" s="417"/>
      <c r="Q361" s="417"/>
      <c r="R361" s="417"/>
      <c r="S361" s="417"/>
      <c r="T361" s="417"/>
      <c r="U361" s="417"/>
      <c r="V361" s="417"/>
      <c r="W361" s="417"/>
      <c r="X361" s="417"/>
      <c r="Y361" s="417"/>
      <c r="Z361" s="417"/>
      <c r="AA361" s="417"/>
      <c r="AB361" s="417"/>
      <c r="AC361" s="417"/>
      <c r="AD361" s="417"/>
      <c r="AE361" s="417"/>
      <c r="AF361" s="417"/>
      <c r="AG361" s="417"/>
      <c r="AH361" s="417"/>
      <c r="AI361" s="417"/>
      <c r="AJ361" s="417"/>
      <c r="AK361" s="417"/>
      <c r="AL361" s="417"/>
      <c r="AM361" s="417"/>
      <c r="AN361" s="417"/>
      <c r="AO361" s="417"/>
      <c r="AP361" s="417"/>
      <c r="AQ361" s="417"/>
      <c r="AR361" s="417"/>
      <c r="AS361" s="417"/>
      <c r="AT361" s="417"/>
      <c r="AU361" s="417"/>
      <c r="AV361" s="418"/>
      <c r="AW361" s="55"/>
    </row>
    <row r="362" spans="1:49" ht="1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</row>
    <row r="363" spans="1:49" ht="1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</row>
    <row r="364" spans="1:49" ht="1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</row>
    <row r="365" spans="1:49" ht="1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</row>
    <row r="366" spans="1:49" ht="1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</row>
    <row r="367" spans="1:49" ht="1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</row>
    <row r="368" spans="1:49" ht="1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</row>
    <row r="369" spans="1:48" ht="1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</row>
    <row r="370" spans="1:48" ht="1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</row>
    <row r="371" spans="1:48" ht="1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</row>
    <row r="372" spans="1:48" ht="1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</row>
    <row r="373" spans="1:48" ht="1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</row>
    <row r="374" spans="1:48" ht="1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</row>
    <row r="375" spans="1:48" ht="1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</row>
    <row r="376" spans="1:48" ht="1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</row>
    <row r="377" spans="1:48" ht="1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</row>
    <row r="378" spans="1:48" ht="1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</row>
    <row r="379" spans="1:48" ht="15" customHeight="1"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</row>
    <row r="380" spans="1:48" ht="15" customHeight="1"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</row>
    <row r="381" spans="1:48" ht="15" customHeight="1"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</row>
    <row r="382" spans="1:48" ht="15" customHeight="1"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</row>
  </sheetData>
  <dataConsolidate/>
  <mergeCells count="548">
    <mergeCell ref="A354:AV354"/>
    <mergeCell ref="A355:AV355"/>
    <mergeCell ref="A356:AV356"/>
    <mergeCell ref="A357:AV357"/>
    <mergeCell ref="A358:AV361"/>
    <mergeCell ref="D347:AR347"/>
    <mergeCell ref="A312:AV312"/>
    <mergeCell ref="A313:AV314"/>
    <mergeCell ref="A349:AU349"/>
    <mergeCell ref="D350:AR350"/>
    <mergeCell ref="D351:AR351"/>
    <mergeCell ref="D352:AR352"/>
    <mergeCell ref="A353:AV353"/>
    <mergeCell ref="A339:AV339"/>
    <mergeCell ref="A340:AV340"/>
    <mergeCell ref="D341:AR341"/>
    <mergeCell ref="D342:AQ342"/>
    <mergeCell ref="D343:AR343"/>
    <mergeCell ref="D344:AR344"/>
    <mergeCell ref="D345:AR345"/>
    <mergeCell ref="D346:AR346"/>
    <mergeCell ref="D348:AR348"/>
    <mergeCell ref="A315:AV315"/>
    <mergeCell ref="C328:V328"/>
    <mergeCell ref="A100:X100"/>
    <mergeCell ref="Y100:AF100"/>
    <mergeCell ref="A99:X99"/>
    <mergeCell ref="Y99:AF99"/>
    <mergeCell ref="AG100:AN100"/>
    <mergeCell ref="AO100:AV100"/>
    <mergeCell ref="A96:X96"/>
    <mergeCell ref="A117:AN117"/>
    <mergeCell ref="AO120:AV120"/>
    <mergeCell ref="AO117:AV117"/>
    <mergeCell ref="AO118:AV118"/>
    <mergeCell ref="AO119:AV119"/>
    <mergeCell ref="A118:AN118"/>
    <mergeCell ref="A119:AN119"/>
    <mergeCell ref="A120:AN120"/>
    <mergeCell ref="A109:AV109"/>
    <mergeCell ref="A110:X110"/>
    <mergeCell ref="Y110:AF110"/>
    <mergeCell ref="AG110:AN110"/>
    <mergeCell ref="AO110:AV110"/>
    <mergeCell ref="AG113:AN113"/>
    <mergeCell ref="AO113:AV113"/>
    <mergeCell ref="A106:AV106"/>
    <mergeCell ref="AG103:AN103"/>
    <mergeCell ref="AG102:AN102"/>
    <mergeCell ref="AO102:AV102"/>
    <mergeCell ref="AO108:AV108"/>
    <mergeCell ref="AO107:AV107"/>
    <mergeCell ref="AO105:AV105"/>
    <mergeCell ref="Y105:AF105"/>
    <mergeCell ref="AG105:AN105"/>
    <mergeCell ref="A103:X103"/>
    <mergeCell ref="A104:X104"/>
    <mergeCell ref="A105:X105"/>
    <mergeCell ref="A107:X107"/>
    <mergeCell ref="A108:X108"/>
    <mergeCell ref="Y108:AF108"/>
    <mergeCell ref="AG108:AN108"/>
    <mergeCell ref="A86:X86"/>
    <mergeCell ref="Y84:AJ84"/>
    <mergeCell ref="AK84:AV84"/>
    <mergeCell ref="Y85:AJ85"/>
    <mergeCell ref="AK85:AV85"/>
    <mergeCell ref="Y86:AJ86"/>
    <mergeCell ref="AK86:AV86"/>
    <mergeCell ref="A97:X97"/>
    <mergeCell ref="Y96:AF96"/>
    <mergeCell ref="AG96:AN96"/>
    <mergeCell ref="AO96:AV96"/>
    <mergeCell ref="Y94:AF94"/>
    <mergeCell ref="AG94:AN94"/>
    <mergeCell ref="Y95:AF95"/>
    <mergeCell ref="AG95:AN95"/>
    <mergeCell ref="AO95:AV95"/>
    <mergeCell ref="AK80:AP80"/>
    <mergeCell ref="AQ80:AV80"/>
    <mergeCell ref="A80:AJ80"/>
    <mergeCell ref="Y83:AJ83"/>
    <mergeCell ref="AK83:AV83"/>
    <mergeCell ref="A83:X83"/>
    <mergeCell ref="A102:X102"/>
    <mergeCell ref="Y102:AF102"/>
    <mergeCell ref="A82:AV82"/>
    <mergeCell ref="AO94:AV94"/>
    <mergeCell ref="A101:AV101"/>
    <mergeCell ref="A98:AV98"/>
    <mergeCell ref="A95:X95"/>
    <mergeCell ref="A94:X94"/>
    <mergeCell ref="AO91:AV91"/>
    <mergeCell ref="AG91:AN91"/>
    <mergeCell ref="Y97:AF97"/>
    <mergeCell ref="AG97:AN97"/>
    <mergeCell ref="AO97:AV97"/>
    <mergeCell ref="A92:X92"/>
    <mergeCell ref="AG99:AN99"/>
    <mergeCell ref="AO99:AV99"/>
    <mergeCell ref="A84:X84"/>
    <mergeCell ref="A85:X85"/>
    <mergeCell ref="W78:AD78"/>
    <mergeCell ref="AE78:AJ78"/>
    <mergeCell ref="AK78:AP78"/>
    <mergeCell ref="AQ77:AV77"/>
    <mergeCell ref="AK77:AP77"/>
    <mergeCell ref="AE77:AJ77"/>
    <mergeCell ref="W77:AD77"/>
    <mergeCell ref="AQ78:AV78"/>
    <mergeCell ref="W79:AD79"/>
    <mergeCell ref="AE79:AJ79"/>
    <mergeCell ref="AK79:AP79"/>
    <mergeCell ref="AQ79:AV79"/>
    <mergeCell ref="A126:AV126"/>
    <mergeCell ref="A134:AV134"/>
    <mergeCell ref="AO115:AV115"/>
    <mergeCell ref="A116:AV116"/>
    <mergeCell ref="A115:AN115"/>
    <mergeCell ref="A91:X91"/>
    <mergeCell ref="A121:AV121"/>
    <mergeCell ref="Y104:AF104"/>
    <mergeCell ref="AG104:AN104"/>
    <mergeCell ref="AO104:AV104"/>
    <mergeCell ref="Y103:AF103"/>
    <mergeCell ref="A111:X111"/>
    <mergeCell ref="Y111:AF111"/>
    <mergeCell ref="AG111:AN111"/>
    <mergeCell ref="AO111:AV111"/>
    <mergeCell ref="A112:X112"/>
    <mergeCell ref="Y112:AF112"/>
    <mergeCell ref="AG112:AN112"/>
    <mergeCell ref="AO112:AV112"/>
    <mergeCell ref="A113:X113"/>
    <mergeCell ref="Y113:AF113"/>
    <mergeCell ref="Y91:AF91"/>
    <mergeCell ref="Y92:AF92"/>
    <mergeCell ref="AO103:AV103"/>
    <mergeCell ref="AE127:AJ127"/>
    <mergeCell ref="AK127:AP127"/>
    <mergeCell ref="AQ127:AV127"/>
    <mergeCell ref="Y128:AD128"/>
    <mergeCell ref="AE128:AJ128"/>
    <mergeCell ref="AO161:AV161"/>
    <mergeCell ref="AO157:AV157"/>
    <mergeCell ref="A160:AV160"/>
    <mergeCell ref="A142:X142"/>
    <mergeCell ref="Y142:AF142"/>
    <mergeCell ref="AG142:AN142"/>
    <mergeCell ref="AO142:AV142"/>
    <mergeCell ref="A146:X146"/>
    <mergeCell ref="Y146:AF146"/>
    <mergeCell ref="AG146:AN146"/>
    <mergeCell ref="AO146:AV146"/>
    <mergeCell ref="A154:X154"/>
    <mergeCell ref="Y154:AF154"/>
    <mergeCell ref="AG154:AN154"/>
    <mergeCell ref="AO154:AV154"/>
    <mergeCell ref="A152:X152"/>
    <mergeCell ref="Y152:AF152"/>
    <mergeCell ref="AG152:AN152"/>
    <mergeCell ref="AO152:AV152"/>
    <mergeCell ref="R124:X124"/>
    <mergeCell ref="R125:X125"/>
    <mergeCell ref="A124:Q124"/>
    <mergeCell ref="A125:Q125"/>
    <mergeCell ref="A131:X131"/>
    <mergeCell ref="A132:Q132"/>
    <mergeCell ref="R132:X132"/>
    <mergeCell ref="A133:Q133"/>
    <mergeCell ref="R133:X133"/>
    <mergeCell ref="A127:X127"/>
    <mergeCell ref="A128:Q128"/>
    <mergeCell ref="R128:X128"/>
    <mergeCell ref="A129:Q129"/>
    <mergeCell ref="R129:X129"/>
    <mergeCell ref="A130:AV130"/>
    <mergeCell ref="Y124:AD124"/>
    <mergeCell ref="AE124:AJ124"/>
    <mergeCell ref="AK124:AP124"/>
    <mergeCell ref="AQ124:AV124"/>
    <mergeCell ref="Y125:AD125"/>
    <mergeCell ref="AE125:AJ125"/>
    <mergeCell ref="AK125:AP125"/>
    <mergeCell ref="AQ125:AV125"/>
    <mergeCell ref="Y129:AD129"/>
    <mergeCell ref="AK128:AP128"/>
    <mergeCell ref="AQ128:AV128"/>
    <mergeCell ref="A184:AN184"/>
    <mergeCell ref="A183:AN183"/>
    <mergeCell ref="A182:AN182"/>
    <mergeCell ref="A181:AN181"/>
    <mergeCell ref="AO166:AV166"/>
    <mergeCell ref="AO167:AV167"/>
    <mergeCell ref="AO168:AV168"/>
    <mergeCell ref="AO169:AV169"/>
    <mergeCell ref="AO171:AV171"/>
    <mergeCell ref="AO172:AV172"/>
    <mergeCell ref="AO173:AV173"/>
    <mergeCell ref="AO182:AV182"/>
    <mergeCell ref="AO183:AV183"/>
    <mergeCell ref="A175:AV175"/>
    <mergeCell ref="AG162:AN162"/>
    <mergeCell ref="AO162:AV162"/>
    <mergeCell ref="A150:AV150"/>
    <mergeCell ref="Y131:AD131"/>
    <mergeCell ref="A139:AV139"/>
    <mergeCell ref="A140:AV140"/>
    <mergeCell ref="Y143:AF143"/>
    <mergeCell ref="AG143:AN143"/>
    <mergeCell ref="A1:AV1"/>
    <mergeCell ref="A22:AV22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J14:AV14"/>
    <mergeCell ref="AJ15:AV16"/>
    <mergeCell ref="A2:AV2"/>
    <mergeCell ref="S13:AI13"/>
    <mergeCell ref="S14:AI20"/>
    <mergeCell ref="AJ6:AV7"/>
    <mergeCell ref="AE129:AJ129"/>
    <mergeCell ref="AK129:AP129"/>
    <mergeCell ref="AQ129:AV129"/>
    <mergeCell ref="AE131:AJ131"/>
    <mergeCell ref="AK131:AP131"/>
    <mergeCell ref="AQ131:AV131"/>
    <mergeCell ref="Y132:AD132"/>
    <mergeCell ref="A147:X147"/>
    <mergeCell ref="Y147:AF147"/>
    <mergeCell ref="AG147:AN147"/>
    <mergeCell ref="AO147:AV147"/>
    <mergeCell ref="Y144:AF144"/>
    <mergeCell ref="AG144:AN144"/>
    <mergeCell ref="A143:X143"/>
    <mergeCell ref="AO135:AV135"/>
    <mergeCell ref="A135:AN135"/>
    <mergeCell ref="AO143:AV143"/>
    <mergeCell ref="AO144:AV144"/>
    <mergeCell ref="A144:X144"/>
    <mergeCell ref="A141:X141"/>
    <mergeCell ref="Y141:AF141"/>
    <mergeCell ref="AG141:AN141"/>
    <mergeCell ref="AO141:AV141"/>
    <mergeCell ref="A161:AF161"/>
    <mergeCell ref="A173:AN173"/>
    <mergeCell ref="A172:AN172"/>
    <mergeCell ref="A171:AN171"/>
    <mergeCell ref="A170:AV170"/>
    <mergeCell ref="AE132:AJ132"/>
    <mergeCell ref="AK132:AP132"/>
    <mergeCell ref="AQ132:AV132"/>
    <mergeCell ref="A148:X148"/>
    <mergeCell ref="Y148:AF148"/>
    <mergeCell ref="AG148:AN148"/>
    <mergeCell ref="AO148:AV148"/>
    <mergeCell ref="AO158:AV158"/>
    <mergeCell ref="A156:AN156"/>
    <mergeCell ref="A281:B281"/>
    <mergeCell ref="AN281:AV281"/>
    <mergeCell ref="C281:N281"/>
    <mergeCell ref="O281:AB281"/>
    <mergeCell ref="AC281:AM281"/>
    <mergeCell ref="A189:AV189"/>
    <mergeCell ref="A190:AV190"/>
    <mergeCell ref="A176:AN176"/>
    <mergeCell ref="AO176:AV176"/>
    <mergeCell ref="A177:AN177"/>
    <mergeCell ref="AO177:AV177"/>
    <mergeCell ref="A178:AN178"/>
    <mergeCell ref="AO178:AV178"/>
    <mergeCell ref="A179:AN179"/>
    <mergeCell ref="AO179:AV179"/>
    <mergeCell ref="A180:AV180"/>
    <mergeCell ref="A186:AV186"/>
    <mergeCell ref="AO181:AV181"/>
    <mergeCell ref="AO187:AV187"/>
    <mergeCell ref="D187:AN187"/>
    <mergeCell ref="A187:C187"/>
    <mergeCell ref="AO184:AV184"/>
    <mergeCell ref="A188:AV188"/>
    <mergeCell ref="C274:AV274"/>
    <mergeCell ref="W76:AD76"/>
    <mergeCell ref="AE76:AJ76"/>
    <mergeCell ref="AK76:AP76"/>
    <mergeCell ref="AQ76:AV76"/>
    <mergeCell ref="O79:V79"/>
    <mergeCell ref="Y107:AF107"/>
    <mergeCell ref="AG107:AN107"/>
    <mergeCell ref="A271:AV272"/>
    <mergeCell ref="A280:B280"/>
    <mergeCell ref="C280:N280"/>
    <mergeCell ref="O280:AB280"/>
    <mergeCell ref="AC280:AM280"/>
    <mergeCell ref="AN280:AV280"/>
    <mergeCell ref="AO174:AV174"/>
    <mergeCell ref="A174:AN174"/>
    <mergeCell ref="A149:X149"/>
    <mergeCell ref="Y149:AF149"/>
    <mergeCell ref="AG149:AN149"/>
    <mergeCell ref="AO149:AV149"/>
    <mergeCell ref="A151:X151"/>
    <mergeCell ref="Y151:AF151"/>
    <mergeCell ref="AG151:AN151"/>
    <mergeCell ref="AO151:AV151"/>
    <mergeCell ref="A169:AN169"/>
    <mergeCell ref="AK26:AV27"/>
    <mergeCell ref="A23:AJ27"/>
    <mergeCell ref="AJ17:AQ17"/>
    <mergeCell ref="AJ18:AQ18"/>
    <mergeCell ref="AJ19:AQ19"/>
    <mergeCell ref="AJ20:AQ20"/>
    <mergeCell ref="AR18:AY18"/>
    <mergeCell ref="AK23:AV25"/>
    <mergeCell ref="AR20:AV20"/>
    <mergeCell ref="AR19:AV19"/>
    <mergeCell ref="AR17:AV17"/>
    <mergeCell ref="AE58:AO58"/>
    <mergeCell ref="AE59:AO59"/>
    <mergeCell ref="AE60:AO60"/>
    <mergeCell ref="AE61:AO61"/>
    <mergeCell ref="AE62:AO62"/>
    <mergeCell ref="A38:AV38"/>
    <mergeCell ref="A29:AV29"/>
    <mergeCell ref="R33:AH33"/>
    <mergeCell ref="AI33:AV33"/>
    <mergeCell ref="A33:Q33"/>
    <mergeCell ref="A34:Q34"/>
    <mergeCell ref="R34:AH34"/>
    <mergeCell ref="AI34:AV34"/>
    <mergeCell ref="AI35:AV35"/>
    <mergeCell ref="AI36:AV37"/>
    <mergeCell ref="R35:AH35"/>
    <mergeCell ref="R36:AH36"/>
    <mergeCell ref="R37:AH37"/>
    <mergeCell ref="A59:B59"/>
    <mergeCell ref="A35:Q35"/>
    <mergeCell ref="A36:Q37"/>
    <mergeCell ref="A32:AV32"/>
    <mergeCell ref="A30:X30"/>
    <mergeCell ref="A60:B60"/>
    <mergeCell ref="A61:B61"/>
    <mergeCell ref="A62:B62"/>
    <mergeCell ref="A63:B63"/>
    <mergeCell ref="A64:B64"/>
    <mergeCell ref="AP63:AV63"/>
    <mergeCell ref="C64:T64"/>
    <mergeCell ref="AP64:AV64"/>
    <mergeCell ref="U59:AD59"/>
    <mergeCell ref="U60:AD60"/>
    <mergeCell ref="U61:AD61"/>
    <mergeCell ref="U62:AD62"/>
    <mergeCell ref="U63:AD63"/>
    <mergeCell ref="U64:AD64"/>
    <mergeCell ref="A39:AV51"/>
    <mergeCell ref="AE63:AO63"/>
    <mergeCell ref="AE64:AO64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P59:AV59"/>
    <mergeCell ref="C57:T57"/>
    <mergeCell ref="C60:T60"/>
    <mergeCell ref="C63:T63"/>
    <mergeCell ref="A52:AV52"/>
    <mergeCell ref="A53:AV55"/>
    <mergeCell ref="U57:AD57"/>
    <mergeCell ref="AE57:AO57"/>
    <mergeCell ref="U58:AD58"/>
    <mergeCell ref="A56:AV56"/>
    <mergeCell ref="A57:B57"/>
    <mergeCell ref="A58:B58"/>
    <mergeCell ref="AP66:AV66"/>
    <mergeCell ref="AP67:AV67"/>
    <mergeCell ref="AP68:AV68"/>
    <mergeCell ref="AP69:AR69"/>
    <mergeCell ref="AS69:AV69"/>
    <mergeCell ref="A69:C69"/>
    <mergeCell ref="D69:T69"/>
    <mergeCell ref="AP65:AV65"/>
    <mergeCell ref="C66:T66"/>
    <mergeCell ref="U65:AD65"/>
    <mergeCell ref="U66:AD66"/>
    <mergeCell ref="C68:T68"/>
    <mergeCell ref="U67:AD67"/>
    <mergeCell ref="U68:AD68"/>
    <mergeCell ref="U69:AD69"/>
    <mergeCell ref="AE65:AO65"/>
    <mergeCell ref="AE66:AO66"/>
    <mergeCell ref="AE67:AO67"/>
    <mergeCell ref="C65:T65"/>
    <mergeCell ref="C67:T67"/>
    <mergeCell ref="A65:B65"/>
    <mergeCell ref="A66:B66"/>
    <mergeCell ref="A67:B67"/>
    <mergeCell ref="A68:B68"/>
    <mergeCell ref="AE68:AO68"/>
    <mergeCell ref="AE69:AO69"/>
    <mergeCell ref="A70:AV70"/>
    <mergeCell ref="A232:AV232"/>
    <mergeCell ref="A233:AV238"/>
    <mergeCell ref="A217:AV217"/>
    <mergeCell ref="A218:AV218"/>
    <mergeCell ref="A165:AV165"/>
    <mergeCell ref="A164:AV164"/>
    <mergeCell ref="A145:AV145"/>
    <mergeCell ref="A114:AV114"/>
    <mergeCell ref="A93:AV93"/>
    <mergeCell ref="A74:AV74"/>
    <mergeCell ref="Y127:AD127"/>
    <mergeCell ref="AE133:AJ133"/>
    <mergeCell ref="AK133:AP133"/>
    <mergeCell ref="AQ133:AV133"/>
    <mergeCell ref="B192:AV192"/>
    <mergeCell ref="Y133:AD133"/>
    <mergeCell ref="A213:AV216"/>
    <mergeCell ref="A219:AV224"/>
    <mergeCell ref="A225:AV225"/>
    <mergeCell ref="A226:AV231"/>
    <mergeCell ref="B191:AV191"/>
    <mergeCell ref="C275:AV275"/>
    <mergeCell ref="C276:AV276"/>
    <mergeCell ref="C277:AV277"/>
    <mergeCell ref="C278:AV278"/>
    <mergeCell ref="A263:AV268"/>
    <mergeCell ref="A270:AV270"/>
    <mergeCell ref="Y123:AD123"/>
    <mergeCell ref="AE123:AJ123"/>
    <mergeCell ref="AK123:AP123"/>
    <mergeCell ref="AQ123:AV123"/>
    <mergeCell ref="A123:X123"/>
    <mergeCell ref="A168:AN168"/>
    <mergeCell ref="A167:AN167"/>
    <mergeCell ref="A166:AN166"/>
    <mergeCell ref="A157:AN157"/>
    <mergeCell ref="A158:AN158"/>
    <mergeCell ref="A162:AF162"/>
    <mergeCell ref="AO156:AV156"/>
    <mergeCell ref="AG161:AN161"/>
    <mergeCell ref="A153:X153"/>
    <mergeCell ref="Y153:AF153"/>
    <mergeCell ref="AG153:AN153"/>
    <mergeCell ref="AO153:AV153"/>
    <mergeCell ref="A155:AV155"/>
    <mergeCell ref="A71:AV71"/>
    <mergeCell ref="A72:AV73"/>
    <mergeCell ref="A248:AV248"/>
    <mergeCell ref="A249:AV254"/>
    <mergeCell ref="A255:AV255"/>
    <mergeCell ref="A256:AV261"/>
    <mergeCell ref="A262:AV262"/>
    <mergeCell ref="A239:AV247"/>
    <mergeCell ref="A273:AV273"/>
    <mergeCell ref="A122:AV122"/>
    <mergeCell ref="A75:X75"/>
    <mergeCell ref="Y75:AV75"/>
    <mergeCell ref="A88:AV88"/>
    <mergeCell ref="A89:AV89"/>
    <mergeCell ref="A90:AV90"/>
    <mergeCell ref="AG92:AN92"/>
    <mergeCell ref="AO92:AV92"/>
    <mergeCell ref="A76:N76"/>
    <mergeCell ref="A77:N77"/>
    <mergeCell ref="A78:N78"/>
    <mergeCell ref="A79:N79"/>
    <mergeCell ref="O78:V78"/>
    <mergeCell ref="O77:V77"/>
    <mergeCell ref="O76:V76"/>
    <mergeCell ref="A285:AB285"/>
    <mergeCell ref="AC285:AM285"/>
    <mergeCell ref="AN285:AV285"/>
    <mergeCell ref="A286:AV286"/>
    <mergeCell ref="A288:AV288"/>
    <mergeCell ref="A289:AV294"/>
    <mergeCell ref="A282:B282"/>
    <mergeCell ref="C282:N282"/>
    <mergeCell ref="O282:AB282"/>
    <mergeCell ref="AC282:AM282"/>
    <mergeCell ref="AN282:AV282"/>
    <mergeCell ref="A283:B283"/>
    <mergeCell ref="A284:B284"/>
    <mergeCell ref="A287:AV287"/>
    <mergeCell ref="C284:N284"/>
    <mergeCell ref="C283:N283"/>
    <mergeCell ref="O283:AB283"/>
    <mergeCell ref="O284:AB284"/>
    <mergeCell ref="AC283:AM283"/>
    <mergeCell ref="AC284:AM284"/>
    <mergeCell ref="AN283:AV283"/>
    <mergeCell ref="AN284:AV284"/>
    <mergeCell ref="A298:AV303"/>
    <mergeCell ref="A304:AV304"/>
    <mergeCell ref="A305:AV310"/>
    <mergeCell ref="A316:AV317"/>
    <mergeCell ref="A322:AV325"/>
    <mergeCell ref="A327:B327"/>
    <mergeCell ref="C327:V327"/>
    <mergeCell ref="W327:AD327"/>
    <mergeCell ref="AE327:AK327"/>
    <mergeCell ref="AL327:AV327"/>
    <mergeCell ref="A319:AV319"/>
    <mergeCell ref="A320:AV320"/>
    <mergeCell ref="A321:AV321"/>
    <mergeCell ref="A326:AV326"/>
    <mergeCell ref="A311:AV311"/>
    <mergeCell ref="A318:AV318"/>
    <mergeCell ref="Y30:AV30"/>
    <mergeCell ref="A31:X31"/>
    <mergeCell ref="Y31:AV31"/>
    <mergeCell ref="A337:AV337"/>
    <mergeCell ref="A338:AV338"/>
    <mergeCell ref="A330:B330"/>
    <mergeCell ref="C330:V330"/>
    <mergeCell ref="W330:AD330"/>
    <mergeCell ref="AE330:AK330"/>
    <mergeCell ref="AL330:AV330"/>
    <mergeCell ref="A333:AV333"/>
    <mergeCell ref="A334:AV334"/>
    <mergeCell ref="A335:AV335"/>
    <mergeCell ref="A336:AV336"/>
    <mergeCell ref="W328:AD328"/>
    <mergeCell ref="AE328:AK328"/>
    <mergeCell ref="AL328:AV328"/>
    <mergeCell ref="A328:B328"/>
    <mergeCell ref="A329:B329"/>
    <mergeCell ref="C329:V329"/>
    <mergeCell ref="W329:AD329"/>
    <mergeCell ref="AE329:AK329"/>
    <mergeCell ref="AL329:AV329"/>
    <mergeCell ref="A297:AV297"/>
  </mergeCells>
  <dataValidations xWindow="1463" yWindow="438" count="20">
    <dataValidation allowBlank="1" showInputMessage="1" showErrorMessage="1" prompt="Wpisz długość infrastruktury, po której odbywa się ruch rowerów poza jezdnią, z dokładnością do 1 m" sqref="Y142:AN142 Y152:AN152 Y147:AN147"/>
    <dataValidation allowBlank="1" showInputMessage="1" showErrorMessage="1" prompt="Wpisz długość pasa ruchu dla rowerów z dokładnością do 1 m" sqref="Y143:AN143 Y148:AN148 Y153:AN153"/>
    <dataValidation type="list" allowBlank="1" showInputMessage="1" showErrorMessage="1" prompt="Wybierz z listy" sqref="R124 R132 R128">
      <formula1>$AN$200:$AN$201</formula1>
    </dataValidation>
    <dataValidation allowBlank="1" showInputMessage="1" showErrorMessage="1" prompt="Wpisz długość chodnika z dokładnością do 1 m" sqref="Y94:AN94 Y104:AN104 Y102:AN102 Y112:AN112 Y110:AN110 Y96:AN96"/>
    <dataValidation allowBlank="1" showInputMessage="1" showErrorMessage="1" prompt="Wpisz długość chodnika z dokładnością do 1 m_x000a_(może wymagać zgody na odstępstwo)" sqref="Y95:AN95 Y103:AN103 Y105:AN105 Y111:AN111 Y113:AN113 Y97:AN97"/>
    <dataValidation type="list" allowBlank="1" showInputMessage="1" showErrorMessage="1" prompt="Wybierz z listy" sqref="Y75:AW75">
      <formula1>$AB$198:$AB$200</formula1>
    </dataValidation>
    <dataValidation type="textLength" allowBlank="1" showInputMessage="1" showErrorMessage="1" prompt="Wpisz nr drogi w formacie:_x000a_0000N - dla drogi powiatowej_x000a_000000N - dla drogi gminnej" sqref="W77:AD79">
      <formula1>5</formula1>
      <formula2>7</formula2>
    </dataValidation>
    <dataValidation type="list" allowBlank="1" showInputMessage="1" showErrorMessage="1" prompt="Wybierz z listy" sqref="O77:V77 AJ17:AQ17">
      <formula1>$AB$195:$AB$196</formula1>
    </dataValidation>
    <dataValidation type="list" allowBlank="1" showInputMessage="1" showErrorMessage="1" prompt="Wybierz z listy" sqref="AE77:AJ79">
      <formula1>$AL$195:$AL$199</formula1>
    </dataValidation>
    <dataValidation allowBlank="1" showInputMessage="1" showErrorMessage="1" prompt="Wpisz długość odcinka drogi z dokładnością do 1 m" sqref="AK77:AP79"/>
    <dataValidation type="list" allowBlank="1" showInputMessage="1" showErrorMessage="1" prompt="Wybierz z listy" sqref="Y84:AJ86">
      <formula1>$AB$201:$AB$203</formula1>
    </dataValidation>
    <dataValidation type="list" allowBlank="1" showInputMessage="1" showErrorMessage="1" prompt="Wybierz z listy" sqref="AK84:AW86">
      <formula1>$AH$195:$AH$202</formula1>
    </dataValidation>
    <dataValidation type="list" allowBlank="1" showInputMessage="1" showErrorMessage="1" prompt="Wybierz z listy" sqref="R125:X125 R133:X133 R129:X129">
      <formula1>$AN$195:$AN$199</formula1>
    </dataValidation>
    <dataValidation allowBlank="1" showInputMessage="1" showErrorMessage="1" prompt="Wpisz długość pobocza z dokładnością do 1 m" sqref="Y124:AJ125 Y128:AJ129 Y132:AJ133"/>
    <dataValidation allowBlank="1" showInputMessage="1" showErrorMessage="1" prompt="Wpisz długość z dokładnością do 1 m" sqref="AO166:AW169 AO171:AW174 AO176:AW179"/>
    <dataValidation type="list" allowBlank="1" showInputMessage="1" showErrorMessage="1" prompt="Wybierz z listy" sqref="D187:AN187">
      <formula1>$A$194:$A$198</formula1>
    </dataValidation>
    <dataValidation type="list" allowBlank="1" showInputMessage="1" showErrorMessage="1" prompt="Wybierz z listy" sqref="AO187:AW187">
      <formula1>$A$199:$A$203</formula1>
    </dataValidation>
    <dataValidation type="list" allowBlank="1" showInputMessage="1" showErrorMessage="1" prompt="Wybierz z listy" sqref="AW191:AW192">
      <formula1>$A$205:$A$211</formula1>
    </dataValidation>
    <dataValidation allowBlank="1" showInputMessage="1" showErrorMessage="1" prompt="Wpisz nr drogi w formacie:_x000a_0000N - dla drogi powiatowej_x000a_000000N - dla drogi gminnej" sqref="AR17:AY20"/>
    <dataValidation type="list" allowBlank="1" showInputMessage="1" showErrorMessage="1" prompt="Wybierz z listy" sqref="B191:AV192">
      <formula1>$A$205:$A$212</formula1>
    </dataValidation>
  </dataValidations>
  <pageMargins left="0.47244094488188981" right="0.47244094488188981" top="0.47244094488188981" bottom="0.47244094488188981" header="0.31496062992125984" footer="0.31496062992125984"/>
  <pageSetup paperSize="9" scale="91" fitToHeight="0" orientation="landscape" r:id="rId1"/>
  <headerFooter>
    <oddHeader xml:space="preserve">&amp;C
</oddHeader>
  </headerFooter>
  <rowBreaks count="8" manualBreakCount="8">
    <brk id="37" max="16383" man="1"/>
    <brk id="69" max="16383" man="1"/>
    <brk id="138" max="16383" man="1"/>
    <brk id="169" max="16383" man="1"/>
    <brk id="224" max="16383" man="1"/>
    <brk id="261" max="16383" man="1"/>
    <brk id="296" max="16383" man="1"/>
    <brk id="3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Urszula Czerkawska</cp:lastModifiedBy>
  <cp:lastPrinted>2016-06-10T12:27:05Z</cp:lastPrinted>
  <dcterms:created xsi:type="dcterms:W3CDTF">2016-04-10T09:57:25Z</dcterms:created>
  <dcterms:modified xsi:type="dcterms:W3CDTF">2016-09-01T06:19:45Z</dcterms:modified>
</cp:coreProperties>
</file>